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<sst xmlns="http://schemas.openxmlformats.org/spreadsheetml/2006/main" count="50" uniqueCount="50">
  <si>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</si>
  <si>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NAR020</t>
  </si>
  <si>
    <t xml:space="preserve">m²</t>
  </si>
  <si>
    <t xml:space="preserve">Sistema Thermocal "DBBLOK" de aislamiento térmico y revestimiento mineral de fachadas.</t>
  </si>
  <si>
    <r>
      <rPr>
        <sz val="8.25"/>
        <color rgb="FF000000"/>
        <rFont val="Arial"/>
        <family val="2"/>
      </rPr>
      <t xml:space="preserve">Aislamiento térmico y revestimiento mineral de fachadas, por su cara exterior, </t>
    </r>
    <r>
      <rPr>
        <b/>
        <sz val="8.25"/>
        <color rgb="FF000000"/>
        <rFont val="Arial"/>
        <family val="2"/>
      </rPr>
      <t xml:space="preserve">con el sistema Thermocal "DBBLOK", formado por una capa de mortero de revoco aislante térmico y acústico, Thermocal, de 20 mm de espesor, aplicado mediante proyección mecánica con un rendimiento de 15 kg/m², y una capa de mortero monocapa de cal, Ibercal Master 450 Thermo, acabado fratasado, color a elegir, de 10 mm de espesor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</si>
  <si>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</si>
  <si>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</si>
  <si>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</si>
  <si>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</si>
  <si>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</si>
  <si>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</si>
  <si>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</si>
  <si>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mt28mai010</t>
  </si>
  <si>
    <t xml:space="preserve">l</t>
  </si>
  <si>
    <t xml:space="preserve">Mortero de revoco, aislante térmico y acústico, hidrófugo y transpirable, Thermocal "DBBLOK", compuesto de cal, perlita expandida, vermiculita exfoliada y microesferas huecas de vidrio, tipo GP CSIII W2 T1, según UNE-EN 998-1, densidad 455 kg/m³, calor específico 823 J/kgK y conductividad térmica 0,068 W/(mK); para aplicar mediante proyección mecánica.</t>
  </si>
  <si>
    <t xml:space="preserve">mt28mon030</t>
  </si>
  <si>
    <t xml:space="preserve">m</t>
  </si>
  <si>
    <t xml:space="preserve">Junquillo de PVC.</t>
  </si>
  <si>
    <t xml:space="preserve">mt28mon050</t>
  </si>
  <si>
    <t xml:space="preserve">m</t>
  </si>
  <si>
    <t xml:space="preserve">Perfil de PVC rígido para formación de aristas en revestimientos de mortero monocapa.</t>
  </si>
  <si>
    <t xml:space="preserve">mt28moi010</t>
  </si>
  <si>
    <t xml:space="preserve">kg</t>
  </si>
  <si>
    <t xml:space="preserve">Mortero monocapa de cal, Ibercal Master 450 Thermo "DBBLOK", compuesto de cal hidráulica natural, cal hidratada de alto contenido en calcio, arena de sílice, calcitas cristalizadas, minerales ligeros, pigmentos inorgánicos y aditivos especiales, tipo OC CSII W2, según UNE-EN 998-1; para aplicar manualmente o mediante proyección mecánica, como acabado decorativo del revoco.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</si>
  <si>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</si>
  <si>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</si>
  <si>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</si>
  <si>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</si>
  <si>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</si>
  <si>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</si>
  <si>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</si>
  <si>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</si>
  <si>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</si>
  <si>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</si>
  <si>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</si>
  <si>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</si>
  <si>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</si>
  <si>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</si>
  <si>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</si>
  <si>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</si>
  <si>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</si>
  <si>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</si>
  <si>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</si>
  <si>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</si>
  <si>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</si>
  <si>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998-1:2010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</si>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</sst>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55.7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15.000000</v>
      </c>
      <c r="H10" s="10"/>
      <c r="I10" s="11">
        <v>0.820000</v>
      </c>
      <c r="J10" s="11">
        <f ca="1">ROUND(INDIRECT(ADDRESS(ROW()+(0), COLUMN()+(-3), 1))*INDIRECT(ADDRESS(ROW()+(0), COLUMN()+(-1), 1)), 2)</f>
        <v>12.300000</v>
      </c>
    </row>
    <row r="11" spans="1:10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0">
        <v>0.750000</v>
      </c>
      <c r="H11" s="10"/>
      <c r="I11" s="11">
        <v>0.350000</v>
      </c>
      <c r="J11" s="11">
        <f ca="1">ROUND(INDIRECT(ADDRESS(ROW()+(0), COLUMN()+(-3), 1))*INDIRECT(ADDRESS(ROW()+(0), COLUMN()+(-1), 1)), 2)</f>
        <v>0.260000</v>
      </c>
    </row>
    <row r="12" spans="1:10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"/>
      <c r="G12" s="10">
        <v>1.250000</v>
      </c>
      <c r="H12" s="10"/>
      <c r="I12" s="11">
        <v>0.370000</v>
      </c>
      <c r="J12" s="11">
        <f ca="1">ROUND(INDIRECT(ADDRESS(ROW()+(0), COLUMN()+(-3), 1))*INDIRECT(ADDRESS(ROW()+(0), COLUMN()+(-1), 1)), 2)</f>
        <v>0.460000</v>
      </c>
    </row>
    <row r="13" spans="1:10" ht="66.0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"/>
      <c r="G13" s="12">
        <v>9.500000</v>
      </c>
      <c r="H13" s="12"/>
      <c r="I13" s="13">
        <v>0.790000</v>
      </c>
      <c r="J13" s="13">
        <f ca="1">ROUND(INDIRECT(ADDRESS(ROW()+(0), COLUMN()+(-3), 1))*INDIRECT(ADDRESS(ROW()+(0), COLUMN()+(-1), 1)), 2)</f>
        <v>7.510000</v>
      </c>
    </row>
    <row r="14" spans="1:10" ht="13.50" thickBot="1" customHeight="1">
      <c r="A14" s="14"/>
      <c r="B14" s="14"/>
      <c r="C14" s="14"/>
      <c r="D14" s="14"/>
      <c r="E14" s="14"/>
      <c r="F14" s="14"/>
      <c r="G14" s="8" t="s">
        <v>24</v>
      </c>
      <c r="H14" s="8"/>
      <c r="I14" s="8"/>
      <c r="J14" s="16">
        <f ca="1">ROUND(SUM(INDIRECT(ADDRESS(ROW()+(-1), COLUMN()+(0), 1)),INDIRECT(ADDRESS(ROW()+(-2), COLUMN()+(0), 1)),INDIRECT(ADDRESS(ROW()+(-3), COLUMN()+(0), 1)),INDIRECT(ADDRESS(ROW()+(-4), COLUMN()+(0), 1))), 2)</f>
        <v>20.530000</v>
      </c>
    </row>
    <row r="15" spans="1:10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7"/>
      <c r="H15" s="17"/>
      <c r="I15" s="14"/>
      <c r="J15" s="14"/>
    </row>
    <row r="16" spans="1:10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"/>
      <c r="G16" s="10">
        <v>0.374000</v>
      </c>
      <c r="H16" s="10"/>
      <c r="I16" s="11">
        <v>17.240000</v>
      </c>
      <c r="J16" s="11">
        <f ca="1">ROUND(INDIRECT(ADDRESS(ROW()+(0), COLUMN()+(-3), 1))*INDIRECT(ADDRESS(ROW()+(0), COLUMN()+(-1), 1)), 2)</f>
        <v>6.450000</v>
      </c>
    </row>
    <row r="17" spans="1:10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"/>
      <c r="G17" s="10">
        <v>0.374000</v>
      </c>
      <c r="H17" s="10"/>
      <c r="I17" s="11">
        <v>16.130000</v>
      </c>
      <c r="J17" s="11">
        <f ca="1">ROUND(INDIRECT(ADDRESS(ROW()+(0), COLUMN()+(-3), 1))*INDIRECT(ADDRESS(ROW()+(0), COLUMN()+(-1), 1)), 2)</f>
        <v>6.030000</v>
      </c>
    </row>
    <row r="18" spans="1:10" ht="13.50" thickBot="1" customHeight="1">
      <c r="A18" s="1" t="s">
        <v>32</v>
      </c>
      <c r="B18" s="1"/>
      <c r="C18" s="9" t="s">
        <v>33</v>
      </c>
      <c r="D18" s="9"/>
      <c r="E18" s="1" t="s">
        <v>34</v>
      </c>
      <c r="F18" s="1"/>
      <c r="G18" s="12">
        <v>0.323000</v>
      </c>
      <c r="H18" s="12"/>
      <c r="I18" s="13">
        <v>16.580000</v>
      </c>
      <c r="J18" s="13">
        <f ca="1">ROUND(INDIRECT(ADDRESS(ROW()+(0), COLUMN()+(-3), 1))*INDIRECT(ADDRESS(ROW()+(0), COLUMN()+(-1), 1)), 2)</f>
        <v>5.360000</v>
      </c>
    </row>
    <row r="19" spans="1:10" ht="13.50" thickBot="1" customHeight="1">
      <c r="A19" s="14"/>
      <c r="B19" s="14"/>
      <c r="C19" s="14"/>
      <c r="D19" s="14"/>
      <c r="E19" s="14"/>
      <c r="F19" s="14"/>
      <c r="G19" s="8" t="s">
        <v>35</v>
      </c>
      <c r="H19" s="8"/>
      <c r="I19" s="8"/>
      <c r="J19" s="16">
        <f ca="1">ROUND(SUM(INDIRECT(ADDRESS(ROW()+(-1), COLUMN()+(0), 1)),INDIRECT(ADDRESS(ROW()+(-2), COLUMN()+(0), 1)),INDIRECT(ADDRESS(ROW()+(-3), COLUMN()+(0), 1))), 2)</f>
        <v>17.840000</v>
      </c>
    </row>
    <row r="20" spans="1:10" ht="13.50" thickBot="1" customHeight="1">
      <c r="A20" s="14">
        <v>3.000000</v>
      </c>
      <c r="B20" s="14"/>
      <c r="C20" s="14"/>
      <c r="D20" s="14"/>
      <c r="E20" s="17" t="s">
        <v>36</v>
      </c>
      <c r="F20" s="17"/>
      <c r="G20" s="17"/>
      <c r="H20" s="17"/>
      <c r="I20" s="14"/>
      <c r="J20" s="14"/>
    </row>
    <row r="21" spans="1:10" ht="13.50" thickBot="1" customHeight="1">
      <c r="A21" s="18"/>
      <c r="B21" s="18"/>
      <c r="C21" s="19" t="s">
        <v>37</v>
      </c>
      <c r="D21" s="19"/>
      <c r="E21" s="18" t="s">
        <v>38</v>
      </c>
      <c r="F21" s="18"/>
      <c r="G21" s="12">
        <v>2.000000</v>
      </c>
      <c r="H21" s="12"/>
      <c r="I21" s="13">
        <f ca="1">ROUND(SUM(INDIRECT(ADDRESS(ROW()+(-2), COLUMN()+(1), 1)),INDIRECT(ADDRESS(ROW()+(-7), COLUMN()+(1), 1))), 2)</f>
        <v>38.370000</v>
      </c>
      <c r="J21" s="13">
        <f ca="1">ROUND(INDIRECT(ADDRESS(ROW()+(0), COLUMN()+(-3), 1))*INDIRECT(ADDRESS(ROW()+(0), COLUMN()+(-1), 1))/100, 2)</f>
        <v>0.770000</v>
      </c>
    </row>
    <row r="22" spans="1:10" ht="13.50" thickBot="1" customHeight="1">
      <c r="A22" s="20" t="s">
        <v>39</v>
      </c>
      <c r="B22" s="20"/>
      <c r="C22" s="21"/>
      <c r="D22" s="21"/>
      <c r="E22" s="22"/>
      <c r="F22" s="22"/>
      <c r="G22" s="23" t="s">
        <v>40</v>
      </c>
      <c r="H22" s="23"/>
      <c r="I22" s="24"/>
      <c r="J22" s="25">
        <f ca="1">ROUND(SUM(INDIRECT(ADDRESS(ROW()+(-1), COLUMN()+(0), 1)),INDIRECT(ADDRESS(ROW()+(-3), COLUMN()+(0), 1)),INDIRECT(ADDRESS(ROW()+(-8), COLUMN()+(0), 1))), 2)</f>
        <v>39.140000</v>
      </c>
    </row>
    <row r="25" spans="1:10" ht="13.50" thickBot="1" customHeight="1">
      <c r="A25" s="26" t="s">
        <v>41</v>
      </c>
      <c r="B25" s="26"/>
      <c r="C25" s="26"/>
      <c r="D25" s="26"/>
      <c r="E25" s="26"/>
      <c r="F25" s="26" t="s">
        <v>42</v>
      </c>
      <c r="G25" s="26"/>
      <c r="H25" s="26" t="s">
        <v>43</v>
      </c>
      <c r="I25" s="26"/>
      <c r="J25" s="26" t="s">
        <v>44</v>
      </c>
    </row>
    <row r="26" spans="1:10" ht="13.50" thickBot="1" customHeight="1">
      <c r="A26" s="27" t="s">
        <v>45</v>
      </c>
      <c r="B26" s="27"/>
      <c r="C26" s="27"/>
      <c r="D26" s="27"/>
      <c r="E26" s="27"/>
      <c r="F26" s="28">
        <v>162011.000000</v>
      </c>
      <c r="G26" s="28"/>
      <c r="H26" s="28">
        <v>162012.000000</v>
      </c>
      <c r="I26" s="28"/>
      <c r="J26" s="28">
        <v>4.000000</v>
      </c>
    </row>
    <row r="27" spans="1:10" ht="24.00" thickBot="1" customHeight="1">
      <c r="A27" s="29" t="s">
        <v>46</v>
      </c>
      <c r="B27" s="29"/>
      <c r="C27" s="29"/>
      <c r="D27" s="29"/>
      <c r="E27" s="29"/>
      <c r="F27" s="30"/>
      <c r="G27" s="30"/>
      <c r="H27" s="30"/>
      <c r="I27" s="30"/>
      <c r="J27" s="30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620079" right="0.472441" top="0.472441" bottom="0.472441" header="0.0" footer="0.0"/>
  <pageSetup paperSize="9" orientation="portrait"/>
  <rowBreaks count="0" manualBreakCount="0">
    </rowBreaks>
</worksheet>
</file>