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<sst xmlns="http://schemas.openxmlformats.org/spreadsheetml/2006/main" count="45" uniqueCount="45">
  <si>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</si>
  <si>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NAL050</t>
  </si>
  <si>
    <t xml:space="preserve">m²</t>
  </si>
  <si>
    <t xml:space="preserve">Aislamiento térmico de suelos flotantes, con poliestireno extruido.</t>
  </si>
  <si>
    <r>
      <rPr>
        <sz val="8.25"/>
        <color rgb="FF000000"/>
        <rFont val="Arial"/>
        <family val="2"/>
      </rPr>
      <t xml:space="preserve">Aislamiento térmico de suelos flotantes, formado por panel rígido de poliestireno extruido Ursa XPS F N-III I "URSA IBÉRICA AISLANTES", de superficie lisa y mecanizado lateral recto, de 120 mm de espesor, resistencia a compresión &gt;= 300 kPa, resistencia térmica 3,35 m²K/W, conductividad térmica 0,036 W/(mK), colocado a tope, simplemente apoyado, cubierto con film de polietileno de 0,2 mm de espesor y desolidarización perimetral realizada con el mismo material aislante, preparado para recibir una base de pavimento de mortero u hormigón. Incluso cinta autoadhesiva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</si>
  <si>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</si>
  <si>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</si>
  <si>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</si>
  <si>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</si>
  <si>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</si>
  <si>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</si>
  <si>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</si>
  <si>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mt16pxp010fl</t>
  </si>
  <si>
    <t xml:space="preserve">m²</t>
  </si>
  <si>
    <t xml:space="preserve">Panel rígido de poliestireno extruido Ursa XPS F N-III I "URSA IBÉRICA AISLANTES", según UNE-EN 13164, de superficie lisa y mecanizado lateral recto, de 120 mm de espesor, resistencia a compresión &gt;= 300 kPa, resistencia térmica 3,35 m²K/W, conductividad térmica 0,036 W/(mK), Euroclase E de reacción al fuego según UNE-EN 13501-1, con código de designación XPS-EN 13164-T1-CS(10/Y)300-DS(70,90)-DLT(2)5-CC(2/1,5/50)125-WL(T)0,7-WD(V)3-FTCD1.</t>
  </si>
  <si>
    <t xml:space="preserve">mt16png010d</t>
  </si>
  <si>
    <t xml:space="preserve">m²</t>
  </si>
  <si>
    <t xml:space="preserve">Film de polietileno de 0,2 mm de espesor y 184 g/m² de masa superficial.</t>
  </si>
  <si>
    <t xml:space="preserve">mt16aaa030</t>
  </si>
  <si>
    <t xml:space="preserve">m</t>
  </si>
  <si>
    <t xml:space="preserve">Cinta autoadhesiva para sellado de juntas.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</si>
  <si>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</si>
  <si>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</si>
  <si>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</si>
  <si>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</si>
  <si>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</si>
  <si>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</si>
  <si>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</si>
  <si>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</si>
  <si>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</si>
  <si>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</si>
  <si>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</si>
  <si>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</si>
  <si>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4,15€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</si>
  <si>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</si>
  <si>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</si>
  <si>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</si>
  <si>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</si>
  <si>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</si>
  <si>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13164:2013/A1:2015</t>
  </si>
  <si>
    <t xml:space="preserve">1/3/4</t>
  </si>
  <si>
    <t xml:space="preserve">Productos aislantes térmicos para aplicaciones en la edificación. Productos manufacturados de poliestireno extruido (XPS). Especificación.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</si>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</sst>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2.42" customWidth="1"/>
    <col min="6" max="6" width="3.06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1.05</v>
      </c>
      <c r="H10" s="11"/>
      <c r="I10" s="12">
        <v>32.59</v>
      </c>
      <c r="J10" s="12">
        <f ca="1">ROUND(INDIRECT(ADDRESS(ROW()+(0), COLUMN()+(-3), 1))*INDIRECT(ADDRESS(ROW()+(0), COLUMN()+(-1), 1)), 2)</f>
        <v>34.22</v>
      </c>
    </row>
    <row r="11" spans="1:10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1.05</v>
      </c>
      <c r="H11" s="11"/>
      <c r="I11" s="12">
        <v>0.41</v>
      </c>
      <c r="J11" s="12">
        <f ca="1">ROUND(INDIRECT(ADDRESS(ROW()+(0), COLUMN()+(-3), 1))*INDIRECT(ADDRESS(ROW()+(0), COLUMN()+(-1), 1)), 2)</f>
        <v>0.43</v>
      </c>
    </row>
    <row r="12" spans="1:10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3">
        <v>0.4</v>
      </c>
      <c r="H12" s="13"/>
      <c r="I12" s="14">
        <v>0.3</v>
      </c>
      <c r="J12" s="14">
        <f ca="1">ROUND(INDIRECT(ADDRESS(ROW()+(0), COLUMN()+(-3), 1))*INDIRECT(ADDRESS(ROW()+(0), COLUMN()+(-1), 1)), 2)</f>
        <v>0.12</v>
      </c>
    </row>
    <row r="13" spans="1:10" ht="13.50" thickBot="1" customHeight="1">
      <c r="A13" s="15"/>
      <c r="B13" s="15"/>
      <c r="C13" s="15"/>
      <c r="D13" s="15"/>
      <c r="E13" s="15"/>
      <c r="F13" s="15"/>
      <c r="G13" s="9" t="s">
        <v>21</v>
      </c>
      <c r="H13" s="9"/>
      <c r="I13" s="9"/>
      <c r="J13" s="17">
        <f ca="1">ROUND(SUM(INDIRECT(ADDRESS(ROW()+(-1), COLUMN()+(0), 1)),INDIRECT(ADDRESS(ROW()+(-2), COLUMN()+(0), 1)),INDIRECT(ADDRESS(ROW()+(-3), COLUMN()+(0), 1))), 2)</f>
        <v>34.77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1">
        <v>0.08</v>
      </c>
      <c r="H15" s="11"/>
      <c r="I15" s="12">
        <v>20.48</v>
      </c>
      <c r="J15" s="12">
        <f ca="1">ROUND(INDIRECT(ADDRESS(ROW()+(0), COLUMN()+(-3), 1))*INDIRECT(ADDRESS(ROW()+(0), COLUMN()+(-1), 1)), 2)</f>
        <v>1.64</v>
      </c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3">
        <v>0.08</v>
      </c>
      <c r="H16" s="13"/>
      <c r="I16" s="14">
        <v>18.92</v>
      </c>
      <c r="J16" s="14">
        <f ca="1">ROUND(INDIRECT(ADDRESS(ROW()+(0), COLUMN()+(-3), 1))*INDIRECT(ADDRESS(ROW()+(0), COLUMN()+(-1), 1)), 2)</f>
        <v>1.51</v>
      </c>
    </row>
    <row r="17" spans="1:10" ht="13.50" thickBot="1" customHeight="1">
      <c r="A17" s="15"/>
      <c r="B17" s="15"/>
      <c r="C17" s="15"/>
      <c r="D17" s="15"/>
      <c r="E17" s="15"/>
      <c r="F17" s="15"/>
      <c r="G17" s="9" t="s">
        <v>29</v>
      </c>
      <c r="H17" s="9"/>
      <c r="I17" s="9"/>
      <c r="J17" s="17">
        <f ca="1">ROUND(SUM(INDIRECT(ADDRESS(ROW()+(-1), COLUMN()+(0), 1)),INDIRECT(ADDRESS(ROW()+(-2), COLUMN()+(0), 1))), 2)</f>
        <v>3.15</v>
      </c>
    </row>
    <row r="18" spans="1:10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8"/>
      <c r="H18" s="18"/>
      <c r="I18" s="15"/>
      <c r="J18" s="15"/>
    </row>
    <row r="19" spans="1:10" ht="13.50" thickBot="1" customHeight="1">
      <c r="A19" s="19"/>
      <c r="B19" s="19"/>
      <c r="C19" s="20" t="s">
        <v>31</v>
      </c>
      <c r="D19" s="20"/>
      <c r="E19" s="19" t="s">
        <v>32</v>
      </c>
      <c r="F19" s="19"/>
      <c r="G19" s="13">
        <v>2</v>
      </c>
      <c r="H19" s="13"/>
      <c r="I19" s="14">
        <f ca="1">ROUND(SUM(INDIRECT(ADDRESS(ROW()+(-2), COLUMN()+(1), 1)),INDIRECT(ADDRESS(ROW()+(-6), COLUMN()+(1), 1))), 2)</f>
        <v>37.92</v>
      </c>
      <c r="J19" s="14">
        <f ca="1">ROUND(INDIRECT(ADDRESS(ROW()+(0), COLUMN()+(-3), 1))*INDIRECT(ADDRESS(ROW()+(0), COLUMN()+(-1), 1))/100, 2)</f>
        <v>0.76</v>
      </c>
    </row>
    <row r="20" spans="1:10" ht="13.50" thickBot="1" customHeight="1">
      <c r="A20" s="21" t="s">
        <v>33</v>
      </c>
      <c r="B20" s="21"/>
      <c r="C20" s="22"/>
      <c r="D20" s="22"/>
      <c r="E20" s="23"/>
      <c r="F20" s="23"/>
      <c r="G20" s="24" t="s">
        <v>34</v>
      </c>
      <c r="H20" s="24"/>
      <c r="I20" s="25"/>
      <c r="J20" s="26">
        <f ca="1">ROUND(SUM(INDIRECT(ADDRESS(ROW()+(-1), COLUMN()+(0), 1)),INDIRECT(ADDRESS(ROW()+(-3), COLUMN()+(0), 1)),INDIRECT(ADDRESS(ROW()+(-7), COLUMN()+(0), 1))), 2)</f>
        <v>38.68</v>
      </c>
    </row>
    <row r="23" spans="1:10" ht="13.50" thickBot="1" customHeight="1">
      <c r="A23" s="27" t="s">
        <v>35</v>
      </c>
      <c r="B23" s="27"/>
      <c r="C23" s="27"/>
      <c r="D23" s="27"/>
      <c r="E23" s="27"/>
      <c r="F23" s="27" t="s">
        <v>36</v>
      </c>
      <c r="G23" s="27"/>
      <c r="H23" s="27" t="s">
        <v>37</v>
      </c>
      <c r="I23" s="27"/>
      <c r="J23" s="27" t="s">
        <v>38</v>
      </c>
    </row>
    <row r="24" spans="1:10" ht="13.50" thickBot="1" customHeight="1">
      <c r="A24" s="28" t="s">
        <v>39</v>
      </c>
      <c r="B24" s="28"/>
      <c r="C24" s="28"/>
      <c r="D24" s="28"/>
      <c r="E24" s="28"/>
      <c r="F24" s="29">
        <v>1.07202e+006</v>
      </c>
      <c r="G24" s="29"/>
      <c r="H24" s="29">
        <v>1.07202e+006</v>
      </c>
      <c r="I24" s="29"/>
      <c r="J24" s="29" t="s">
        <v>40</v>
      </c>
    </row>
    <row r="25" spans="1:10" ht="24.00" thickBot="1" customHeight="1">
      <c r="A25" s="30" t="s">
        <v>41</v>
      </c>
      <c r="B25" s="30"/>
      <c r="C25" s="30"/>
      <c r="D25" s="30"/>
      <c r="E25" s="30"/>
      <c r="F25" s="31"/>
      <c r="G25" s="31"/>
      <c r="H25" s="31"/>
      <c r="I25" s="31"/>
      <c r="J25" s="31"/>
    </row>
    <row r="28" spans="1:1" ht="33.75" thickBot="1" customHeight="1">
      <c r="A28" s="1" t="s">
        <v>42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43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44</v>
      </c>
      <c r="B30" s="1"/>
      <c r="C30" s="1"/>
      <c r="D30" s="1"/>
      <c r="E30" s="1"/>
      <c r="F30" s="1"/>
      <c r="G30" s="1"/>
      <c r="H30" s="1"/>
      <c r="I30" s="1"/>
      <c r="J30" s="1"/>
    </row>
  </sheetData>
  <mergeCells count="62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I13"/>
    <mergeCell ref="A14:B14"/>
    <mergeCell ref="C14:D14"/>
    <mergeCell ref="E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I17"/>
    <mergeCell ref="A18:B18"/>
    <mergeCell ref="C18:D18"/>
    <mergeCell ref="E18:H18"/>
    <mergeCell ref="A19:B19"/>
    <mergeCell ref="C19:D19"/>
    <mergeCell ref="E19:F19"/>
    <mergeCell ref="G19:H19"/>
    <mergeCell ref="A20:F20"/>
    <mergeCell ref="G20:I20"/>
    <mergeCell ref="A23:E23"/>
    <mergeCell ref="F23:G23"/>
    <mergeCell ref="H23:I23"/>
    <mergeCell ref="A24:E24"/>
    <mergeCell ref="F24:G25"/>
    <mergeCell ref="H24:I25"/>
    <mergeCell ref="J24:J25"/>
    <mergeCell ref="A25:E25"/>
    <mergeCell ref="A28:J28"/>
    <mergeCell ref="A29:J29"/>
    <mergeCell ref="A30:J30"/>
  </mergeCells>
  <pageMargins left="0.147638" right="0.147638" top="0.206693" bottom="0.206693" header="0.0" footer="0.0"/>
  <pageSetup paperSize="9" orientation="portrait"/>
  <rowBreaks count="0" manualBreakCount="0">
    </rowBreaks>
</worksheet>
</file>