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<sst xmlns="http://schemas.openxmlformats.org/spreadsheetml/2006/main" count="39" uniqueCount="39">
  <si>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</si>
  <si>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LCD020</t>
  </si>
  <si>
    <t xml:space="preserve">Ud</t>
  </si>
  <si>
    <t xml:space="preserve">Carpintería exterior de madera y aluminio "IRASTORZA".</t>
  </si>
  <si>
    <r>
      <rPr>
        <sz val="8.25"/>
        <color rgb="FF000000"/>
        <rFont val="Arial"/>
        <family val="2"/>
      </rPr>
      <t xml:space="preserve">Carpintería exterior sistema madera-aluminio, de madera de roble y perfil exterior de aluminio extrusionado, fijado al perfil de madera, para ventana abisagrada, de apertura hacia el interior, una hoja oscilobatiente de 800x600 mm, serie Evo "IRASTORZA", acabado barnizado, con capacidad para recibir un acristalamiento con un espesor mínimo de 24 mm y máximo de 32 mm; coeficiente de transmisión térmica del marco de la sección tipo Uh,m = 1,3 W/(m²K), con clasificación a la permeabilidad al aire clase 4, según UNE-EN 12207, clasificación a la estanqueidad al agua clase 9A, según UNE-EN 12208 y clasificación a la resistencia a la carga del viento clase C5, según UNE-EN 12210; herraje perimetral de cierre y seguridad, apertura mediante falleba de palanca y manilla Hoppe con sistema Secustik® en colores estándar; sin premarco y sin persiana. Incluso tornillos de acero para la fijación de la carpintería. El precio no incluye el sistema de triple barrera.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</si>
  <si>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</si>
  <si>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</si>
  <si>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</si>
  <si>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</si>
  <si>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</si>
  <si>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</si>
  <si>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</si>
  <si>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mt22ira010laa</t>
  </si>
  <si>
    <t xml:space="preserve">Ud</t>
  </si>
  <si>
    <t xml:space="preserve">Ventana sistema madera-aluminio, de madera de roble y perfil exterior de aluminio extrusionado, fijado al perfil de madera, serie Evo "IRASTORZA", una hoja oscilobatiente, 800x600 mm, compuesta de hoja de 85x82 mm y marco de 78x90 mm, moldura recta, junquillos y tapajuntas de madera maciza, acabado barnizado, por el interior, con capacidad para recibir un acristalamiento con un espesor mínimo de 24 mm y máximo de 32 mm; coeficiente de transmisión térmica del marco de la sección tipo Uh,m = 1,3 W/(m²K), con clasificación a la permeabilidad al aire clase 4, según UNE-EN 12207, clasificación a la estanqueidad al agua clase 9A, según UNE-EN 12208 y clasificación a la resistencia a la carga del viento clase C5, según UNE-EN 12210; herraje perimetral de cierre y seguridad, apertura mediante falleba de palanca y manilla Hoppe con sistema Secustik® en colores estándar, con tornillos de acero para la fijación de la carpintería, Según UNE-EN 14351-1.</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</si>
  <si>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</si>
  <si>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</si>
  <si>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</si>
  <si>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</si>
  <si>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</si>
  <si>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</si>
  <si>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</si>
  <si>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</si>
  <si>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</si>
  <si>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</si>
  <si>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</si>
  <si>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</si>
  <si>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168,30€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</si>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</sst>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2.08"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129.00" thickBot="1" customHeight="1">
      <c r="A10" s="1" t="s">
        <v>12</v>
      </c>
      <c r="B10" s="1"/>
      <c r="C10" s="10" t="s">
        <v>13</v>
      </c>
      <c r="D10" s="10"/>
      <c r="E10" s="1" t="s">
        <v>14</v>
      </c>
      <c r="F10" s="1"/>
      <c r="G10" s="12">
        <v>1</v>
      </c>
      <c r="H10" s="12"/>
      <c r="I10" s="14">
        <v>636.46</v>
      </c>
      <c r="J10" s="14">
        <f ca="1">ROUND(INDIRECT(ADDRESS(ROW()+(0), COLUMN()+(-3), 1))*INDIRECT(ADDRESS(ROW()+(0), COLUMN()+(-1), 1)), 2)</f>
        <v>636.46</v>
      </c>
      <c r="K10" s="14"/>
    </row>
    <row r="11" spans="1:11" ht="13.50" thickBot="1" customHeight="1">
      <c r="A11" s="15"/>
      <c r="B11" s="15"/>
      <c r="C11" s="15"/>
      <c r="D11" s="15"/>
      <c r="E11" s="15"/>
      <c r="F11" s="15"/>
      <c r="G11" s="9" t="s">
        <v>15</v>
      </c>
      <c r="H11" s="9"/>
      <c r="I11" s="9"/>
      <c r="J11" s="17">
        <f ca="1">ROUND(SUM(INDIRECT(ADDRESS(ROW()+(-1), COLUMN()+(0), 1))), 2)</f>
        <v>636.46</v>
      </c>
      <c r="K11" s="17"/>
    </row>
    <row r="12" spans="1:11" ht="13.50" thickBot="1" customHeight="1">
      <c r="A12" s="15">
        <v>2</v>
      </c>
      <c r="B12" s="15"/>
      <c r="C12" s="15"/>
      <c r="D12" s="15"/>
      <c r="E12" s="18" t="s">
        <v>16</v>
      </c>
      <c r="F12" s="18"/>
      <c r="G12" s="18"/>
      <c r="H12" s="18"/>
      <c r="I12" s="15"/>
      <c r="J12" s="15"/>
      <c r="K12" s="15"/>
    </row>
    <row r="13" spans="1:11" ht="13.50" thickBot="1" customHeight="1">
      <c r="A13" s="1" t="s">
        <v>17</v>
      </c>
      <c r="B13" s="1"/>
      <c r="C13" s="10" t="s">
        <v>18</v>
      </c>
      <c r="D13" s="10"/>
      <c r="E13" s="1" t="s">
        <v>19</v>
      </c>
      <c r="F13" s="1"/>
      <c r="G13" s="11">
        <v>0.517</v>
      </c>
      <c r="H13" s="11"/>
      <c r="I13" s="13">
        <v>23.44</v>
      </c>
      <c r="J13" s="13">
        <f ca="1">ROUND(INDIRECT(ADDRESS(ROW()+(0), COLUMN()+(-3), 1))*INDIRECT(ADDRESS(ROW()+(0), COLUMN()+(-1), 1)), 2)</f>
        <v>12.12</v>
      </c>
      <c r="K13" s="13"/>
    </row>
    <row r="14" spans="1:11" ht="13.50" thickBot="1" customHeight="1">
      <c r="A14" s="1" t="s">
        <v>20</v>
      </c>
      <c r="B14" s="1"/>
      <c r="C14" s="10" t="s">
        <v>21</v>
      </c>
      <c r="D14" s="10"/>
      <c r="E14" s="1" t="s">
        <v>22</v>
      </c>
      <c r="F14" s="1"/>
      <c r="G14" s="12">
        <v>0.517</v>
      </c>
      <c r="H14" s="12"/>
      <c r="I14" s="14">
        <v>22.08</v>
      </c>
      <c r="J14" s="14">
        <f ca="1">ROUND(INDIRECT(ADDRESS(ROW()+(0), COLUMN()+(-3), 1))*INDIRECT(ADDRESS(ROW()+(0), COLUMN()+(-1), 1)), 2)</f>
        <v>11.42</v>
      </c>
      <c r="K14" s="14"/>
    </row>
    <row r="15" spans="1:11" ht="13.50" thickBot="1" customHeight="1">
      <c r="A15" s="15"/>
      <c r="B15" s="15"/>
      <c r="C15" s="15"/>
      <c r="D15" s="15"/>
      <c r="E15" s="15"/>
      <c r="F15" s="15"/>
      <c r="G15" s="9" t="s">
        <v>23</v>
      </c>
      <c r="H15" s="9"/>
      <c r="I15" s="9"/>
      <c r="J15" s="17">
        <f ca="1">ROUND(SUM(INDIRECT(ADDRESS(ROW()+(-1), COLUMN()+(0), 1)),INDIRECT(ADDRESS(ROW()+(-2), COLUMN()+(0), 1))), 2)</f>
        <v>23.54</v>
      </c>
      <c r="K15" s="17"/>
    </row>
    <row r="16" spans="1:11" ht="13.50" thickBot="1" customHeight="1">
      <c r="A16" s="15">
        <v>3</v>
      </c>
      <c r="B16" s="15"/>
      <c r="C16" s="15"/>
      <c r="D16" s="15"/>
      <c r="E16" s="18" t="s">
        <v>24</v>
      </c>
      <c r="F16" s="18"/>
      <c r="G16" s="18"/>
      <c r="H16" s="18"/>
      <c r="I16" s="15"/>
      <c r="J16" s="15"/>
      <c r="K16" s="15"/>
    </row>
    <row r="17" spans="1:11" ht="13.50" thickBot="1" customHeight="1">
      <c r="A17" s="19"/>
      <c r="B17" s="19"/>
      <c r="C17" s="20" t="s">
        <v>25</v>
      </c>
      <c r="D17" s="20"/>
      <c r="E17" s="19" t="s">
        <v>26</v>
      </c>
      <c r="F17" s="19"/>
      <c r="G17" s="12">
        <v>2</v>
      </c>
      <c r="H17" s="12"/>
      <c r="I17" s="14">
        <f ca="1">ROUND(SUM(INDIRECT(ADDRESS(ROW()+(-2), COLUMN()+(1), 1)),INDIRECT(ADDRESS(ROW()+(-6), COLUMN()+(1), 1))), 2)</f>
        <v>660</v>
      </c>
      <c r="J17" s="14">
        <f ca="1">ROUND(INDIRECT(ADDRESS(ROW()+(0), COLUMN()+(-3), 1))*INDIRECT(ADDRESS(ROW()+(0), COLUMN()+(-1), 1))/100, 2)</f>
        <v>13.2</v>
      </c>
      <c r="K17" s="14"/>
    </row>
    <row r="18" spans="1:11" ht="13.50" thickBot="1" customHeight="1">
      <c r="A18" s="21" t="s">
        <v>27</v>
      </c>
      <c r="B18" s="21"/>
      <c r="C18" s="22"/>
      <c r="D18" s="22"/>
      <c r="E18" s="23"/>
      <c r="F18" s="23"/>
      <c r="G18" s="24" t="s">
        <v>28</v>
      </c>
      <c r="H18" s="24"/>
      <c r="I18" s="25"/>
      <c r="J18" s="26">
        <f ca="1">ROUND(SUM(INDIRECT(ADDRESS(ROW()+(-1), COLUMN()+(0), 1)),INDIRECT(ADDRESS(ROW()+(-3), COLUMN()+(0), 1)),INDIRECT(ADDRESS(ROW()+(-7), COLUMN()+(0), 1))), 2)</f>
        <v>673.2</v>
      </c>
      <c r="K18" s="26"/>
    </row>
    <row r="21" spans="1:11" ht="13.50" thickBot="1" customHeight="1">
      <c r="A21" s="27" t="s">
        <v>29</v>
      </c>
      <c r="B21" s="27"/>
      <c r="C21" s="27"/>
      <c r="D21" s="27"/>
      <c r="E21" s="27"/>
      <c r="F21" s="27" t="s">
        <v>30</v>
      </c>
      <c r="G21" s="27"/>
      <c r="H21" s="27" t="s">
        <v>31</v>
      </c>
      <c r="I21" s="27"/>
      <c r="J21" s="27"/>
      <c r="K21" s="27" t="s">
        <v>32</v>
      </c>
    </row>
    <row r="22" spans="1:11" ht="13.50" thickBot="1" customHeight="1">
      <c r="A22" s="28" t="s">
        <v>33</v>
      </c>
      <c r="B22" s="28"/>
      <c r="C22" s="28"/>
      <c r="D22" s="28"/>
      <c r="E22" s="28"/>
      <c r="F22" s="29">
        <v>1.11202e+06</v>
      </c>
      <c r="G22" s="29"/>
      <c r="H22" s="29">
        <v>1.11202e+06</v>
      </c>
      <c r="I22" s="29"/>
      <c r="J22" s="29"/>
      <c r="K22" s="29" t="s">
        <v>34</v>
      </c>
    </row>
    <row r="23" spans="1:11" ht="24.00" thickBot="1" customHeight="1">
      <c r="A23" s="30" t="s">
        <v>35</v>
      </c>
      <c r="B23" s="30"/>
      <c r="C23" s="30"/>
      <c r="D23" s="30"/>
      <c r="E23" s="30"/>
      <c r="F23" s="31"/>
      <c r="G23" s="31"/>
      <c r="H23" s="31"/>
      <c r="I23" s="31"/>
      <c r="J23" s="31"/>
      <c r="K23" s="31"/>
    </row>
    <row r="26" spans="1:1" ht="33.75" thickBot="1" customHeight="1">
      <c r="A26" s="1" t="s">
        <v>36</v>
      </c>
      <c r="B26" s="1"/>
      <c r="C26" s="1"/>
      <c r="D26" s="1"/>
      <c r="E26" s="1"/>
      <c r="F26" s="1"/>
      <c r="G26" s="1"/>
      <c r="H26" s="1"/>
      <c r="I26" s="1"/>
      <c r="J26" s="1"/>
      <c r="K26" s="1"/>
    </row>
    <row r="27" spans="1:1" ht="33.75" thickBot="1" customHeight="1">
      <c r="A27" s="1" t="s">
        <v>37</v>
      </c>
      <c r="B27" s="1"/>
      <c r="C27" s="1"/>
      <c r="D27" s="1"/>
      <c r="E27" s="1"/>
      <c r="F27" s="1"/>
      <c r="G27" s="1"/>
      <c r="H27" s="1"/>
      <c r="I27" s="1"/>
      <c r="J27" s="1"/>
      <c r="K27" s="1"/>
    </row>
    <row r="28" spans="1:1" ht="33.75" thickBot="1" customHeight="1">
      <c r="A28" s="1" t="s">
        <v>38</v>
      </c>
      <c r="B28" s="1"/>
      <c r="C28" s="1"/>
      <c r="D28" s="1"/>
      <c r="E28" s="1"/>
      <c r="F28" s="1"/>
      <c r="G28" s="1"/>
      <c r="H28" s="1"/>
      <c r="I28" s="1"/>
      <c r="J28" s="1"/>
      <c r="K28" s="1"/>
    </row>
  </sheetData>
  <mergeCells count="65">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I11"/>
    <mergeCell ref="J11:K11"/>
    <mergeCell ref="A12:B12"/>
    <mergeCell ref="C12:D12"/>
    <mergeCell ref="E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I15"/>
    <mergeCell ref="J15:K15"/>
    <mergeCell ref="A16:B16"/>
    <mergeCell ref="C16:D16"/>
    <mergeCell ref="E16:H16"/>
    <mergeCell ref="J16:K16"/>
    <mergeCell ref="A17:B17"/>
    <mergeCell ref="C17:D17"/>
    <mergeCell ref="E17:F17"/>
    <mergeCell ref="G17:H17"/>
    <mergeCell ref="J17:K17"/>
    <mergeCell ref="A18:F18"/>
    <mergeCell ref="G18:I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