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<sst xmlns="http://schemas.openxmlformats.org/spreadsheetml/2006/main" count="54" uniqueCount="54">
  <si>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</si>
  <si>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IOJ032</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</si>
  <si>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</si>
  <si>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</si>
  <si>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Sistema de protección pasiva contra incendios de conducto metálico vertical de sección rectangular para garantizar la resistencia al fuego EI 15 según UNE-EN 1366-1, sistema "ISOVER", mediante el recubrimiento con paneles de lana mineral Ultimate Protect Slab 4.0 N "ISOVER", según UNE-EN 13162, de 40 mm de espesor. Incluso pernos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conductos metálicos entre sectores de incendio, adhesivo incombustible e inorgánico, a base de silicato de sodio alcalino, Protect BSK,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</si>
  <si>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</si>
  <si>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</si>
  <si>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</si>
  <si>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</si>
  <si>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</si>
  <si>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</si>
  <si>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</si>
  <si>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mt42coi120ab</t>
  </si>
  <si>
    <t xml:space="preserve">m²</t>
  </si>
  <si>
    <t xml:space="preserve">Panel de lana mineral Ultimate Protect Slab 4.0 N "ISOVER", según UNE-EN 13162, de 40 mm de espesor, Euroclase A1 de reacción al fuego, para la protección contra incendios de conductos metálicos rectangulares.</t>
  </si>
  <si>
    <t xml:space="preserve">mt12psg160d</t>
  </si>
  <si>
    <t xml:space="preserve">m</t>
  </si>
  <si>
    <t xml:space="preserve">Perfil en L, de acero galvanizado, de 30 mm.</t>
  </si>
  <si>
    <t xml:space="preserve">mt42coi036b</t>
  </si>
  <si>
    <t xml:space="preserve">Ud</t>
  </si>
  <si>
    <t xml:space="preserve">Cartucho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</si>
  <si>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</si>
  <si>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</si>
  <si>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</si>
  <si>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</si>
  <si>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</si>
  <si>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Pernos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</si>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</sst>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1.100000</v>
      </c>
      <c r="H10" s="11"/>
      <c r="I10" s="12">
        <v>26.650000</v>
      </c>
      <c r="J10" s="12">
        <f ca="1">ROUND(INDIRECT(ADDRESS(ROW()+(0), COLUMN()+(-3), 1))*INDIRECT(ADDRESS(ROW()+(0), COLUMN()+(-1), 1)), 2)</f>
        <v>29.320000</v>
      </c>
    </row>
    <row r="11" spans="1:10" ht="13.50" thickBot="1" customHeight="1">
      <c r="A11" s="1" t="s">
        <v>15</v>
      </c>
      <c r="B11" s="1"/>
      <c r="C11" s="10" t="s">
        <v>16</v>
      </c>
      <c r="D11" s="10"/>
      <c r="E11" s="1" t="s">
        <v>17</v>
      </c>
      <c r="F11" s="1"/>
      <c r="G11" s="11">
        <v>0.670000</v>
      </c>
      <c r="H11" s="11"/>
      <c r="I11" s="12">
        <v>0.920000</v>
      </c>
      <c r="J11" s="12">
        <f ca="1">ROUND(INDIRECT(ADDRESS(ROW()+(0), COLUMN()+(-3), 1))*INDIRECT(ADDRESS(ROW()+(0), COLUMN()+(-1), 1)), 2)</f>
        <v>0.620000</v>
      </c>
    </row>
    <row r="12" spans="1:10" ht="34.50" thickBot="1" customHeight="1">
      <c r="A12" s="1" t="s">
        <v>18</v>
      </c>
      <c r="B12" s="1"/>
      <c r="C12" s="10" t="s">
        <v>19</v>
      </c>
      <c r="D12" s="10"/>
      <c r="E12" s="1" t="s">
        <v>20</v>
      </c>
      <c r="F12" s="1"/>
      <c r="G12" s="11">
        <v>0.020000</v>
      </c>
      <c r="H12" s="11"/>
      <c r="I12" s="12">
        <v>30.850000</v>
      </c>
      <c r="J12" s="12">
        <f ca="1">ROUND(INDIRECT(ADDRESS(ROW()+(0), COLUMN()+(-3), 1))*INDIRECT(ADDRESS(ROW()+(0), COLUMN()+(-1), 1)), 2)</f>
        <v>0.620000</v>
      </c>
    </row>
    <row r="13" spans="1:10" ht="34.50" thickBot="1" customHeight="1">
      <c r="A13" s="1" t="s">
        <v>21</v>
      </c>
      <c r="B13" s="1"/>
      <c r="C13" s="10" t="s">
        <v>22</v>
      </c>
      <c r="D13" s="10"/>
      <c r="E13" s="1" t="s">
        <v>23</v>
      </c>
      <c r="F13" s="1"/>
      <c r="G13" s="11">
        <v>0.050000</v>
      </c>
      <c r="H13" s="11"/>
      <c r="I13" s="12">
        <v>7.670000</v>
      </c>
      <c r="J13" s="12">
        <f ca="1">ROUND(INDIRECT(ADDRESS(ROW()+(0), COLUMN()+(-3), 1))*INDIRECT(ADDRESS(ROW()+(0), COLUMN()+(-1), 1)), 2)</f>
        <v>0.380000</v>
      </c>
    </row>
    <row r="14" spans="1:10" ht="24.00" thickBot="1" customHeight="1">
      <c r="A14" s="1" t="s">
        <v>24</v>
      </c>
      <c r="B14" s="1"/>
      <c r="C14" s="10" t="s">
        <v>25</v>
      </c>
      <c r="D14" s="10"/>
      <c r="E14" s="1" t="s">
        <v>26</v>
      </c>
      <c r="F14" s="1"/>
      <c r="G14" s="11">
        <v>18.000000</v>
      </c>
      <c r="H14" s="11"/>
      <c r="I14" s="12">
        <v>0.150000</v>
      </c>
      <c r="J14" s="12">
        <f ca="1">ROUND(INDIRECT(ADDRESS(ROW()+(0), COLUMN()+(-3), 1))*INDIRECT(ADDRESS(ROW()+(0), COLUMN()+(-1), 1)), 2)</f>
        <v>2.700000</v>
      </c>
    </row>
    <row r="15" spans="1:10" ht="24.00" thickBot="1" customHeight="1">
      <c r="A15" s="1" t="s">
        <v>27</v>
      </c>
      <c r="B15" s="1"/>
      <c r="C15" s="10" t="s">
        <v>28</v>
      </c>
      <c r="D15" s="10"/>
      <c r="E15" s="1" t="s">
        <v>29</v>
      </c>
      <c r="F15" s="1"/>
      <c r="G15" s="13">
        <v>4.000000</v>
      </c>
      <c r="H15" s="13"/>
      <c r="I15" s="14">
        <v>0.200000</v>
      </c>
      <c r="J15" s="14">
        <f ca="1">ROUND(INDIRECT(ADDRESS(ROW()+(0), COLUMN()+(-3), 1))*INDIRECT(ADDRESS(ROW()+(0), COLUMN()+(-1), 1)), 2)</f>
        <v>0.800000</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34.440000</v>
      </c>
    </row>
    <row r="17" spans="1:10" ht="13.50" thickBot="1" customHeight="1">
      <c r="A17" s="15">
        <v>2.000000</v>
      </c>
      <c r="B17" s="15"/>
      <c r="C17" s="15"/>
      <c r="D17" s="15"/>
      <c r="E17" s="18" t="s">
        <v>31</v>
      </c>
      <c r="F17" s="18"/>
      <c r="G17" s="18"/>
      <c r="H17" s="18"/>
      <c r="I17" s="15"/>
      <c r="J17" s="15"/>
    </row>
    <row r="18" spans="1:10" ht="13.50" thickBot="1" customHeight="1">
      <c r="A18" s="1" t="s">
        <v>32</v>
      </c>
      <c r="B18" s="1"/>
      <c r="C18" s="10" t="s">
        <v>33</v>
      </c>
      <c r="D18" s="10"/>
      <c r="E18" s="1" t="s">
        <v>34</v>
      </c>
      <c r="F18" s="1"/>
      <c r="G18" s="11">
        <v>0.401000</v>
      </c>
      <c r="H18" s="11"/>
      <c r="I18" s="12">
        <v>19.110000</v>
      </c>
      <c r="J18" s="12">
        <f ca="1">ROUND(INDIRECT(ADDRESS(ROW()+(0), COLUMN()+(-3), 1))*INDIRECT(ADDRESS(ROW()+(0), COLUMN()+(-1), 1)), 2)</f>
        <v>7.660000</v>
      </c>
    </row>
    <row r="19" spans="1:10" ht="13.50" thickBot="1" customHeight="1">
      <c r="A19" s="1" t="s">
        <v>35</v>
      </c>
      <c r="B19" s="1"/>
      <c r="C19" s="10" t="s">
        <v>36</v>
      </c>
      <c r="D19" s="10"/>
      <c r="E19" s="1" t="s">
        <v>37</v>
      </c>
      <c r="F19" s="1"/>
      <c r="G19" s="13">
        <v>0.401000</v>
      </c>
      <c r="H19" s="13"/>
      <c r="I19" s="14">
        <v>17.530000</v>
      </c>
      <c r="J19" s="14">
        <f ca="1">ROUND(INDIRECT(ADDRESS(ROW()+(0), COLUMN()+(-3), 1))*INDIRECT(ADDRESS(ROW()+(0), COLUMN()+(-1), 1)), 2)</f>
        <v>7.030000</v>
      </c>
    </row>
    <row r="20" spans="1:10" ht="13.50" thickBot="1" customHeight="1">
      <c r="A20" s="15"/>
      <c r="B20" s="15"/>
      <c r="C20" s="15"/>
      <c r="D20" s="15"/>
      <c r="E20" s="15"/>
      <c r="F20" s="15"/>
      <c r="G20" s="9" t="s">
        <v>38</v>
      </c>
      <c r="H20" s="9"/>
      <c r="I20" s="9"/>
      <c r="J20" s="17">
        <f ca="1">ROUND(SUM(INDIRECT(ADDRESS(ROW()+(-1), COLUMN()+(0), 1)),INDIRECT(ADDRESS(ROW()+(-2), COLUMN()+(0), 1))), 2)</f>
        <v>14.690000</v>
      </c>
    </row>
    <row r="21" spans="1:10" ht="13.50" thickBot="1" customHeight="1">
      <c r="A21" s="15">
        <v>3.000000</v>
      </c>
      <c r="B21" s="15"/>
      <c r="C21" s="15"/>
      <c r="D21" s="15"/>
      <c r="E21" s="18" t="s">
        <v>39</v>
      </c>
      <c r="F21" s="18"/>
      <c r="G21" s="18"/>
      <c r="H21" s="18"/>
      <c r="I21" s="15"/>
      <c r="J21" s="15"/>
    </row>
    <row r="22" spans="1:10" ht="13.50" thickBot="1" customHeight="1">
      <c r="A22" s="19"/>
      <c r="B22" s="19"/>
      <c r="C22" s="20" t="s">
        <v>40</v>
      </c>
      <c r="D22" s="20"/>
      <c r="E22" s="19" t="s">
        <v>41</v>
      </c>
      <c r="F22" s="19"/>
      <c r="G22" s="13">
        <v>2.000000</v>
      </c>
      <c r="H22" s="13"/>
      <c r="I22" s="14">
        <f ca="1">ROUND(SUM(INDIRECT(ADDRESS(ROW()+(-2), COLUMN()+(1), 1)),INDIRECT(ADDRESS(ROW()+(-6), COLUMN()+(1), 1))), 2)</f>
        <v>49.130000</v>
      </c>
      <c r="J22" s="14">
        <f ca="1">ROUND(INDIRECT(ADDRESS(ROW()+(0), COLUMN()+(-3), 1))*INDIRECT(ADDRESS(ROW()+(0), COLUMN()+(-1), 1))/100, 2)</f>
        <v>0.980000</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50.110000</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1072015.000000</v>
      </c>
      <c r="G27" s="29"/>
      <c r="H27" s="29">
        <v>1072016.000000</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