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<sst xmlns="http://schemas.openxmlformats.org/spreadsheetml/2006/main" count="83" uniqueCount="83">
  <si>
    <t xml:space="preserve"/>
  </si>
  <si>
    <t xml:space="preserve">ILR030</t>
  </si>
  <si>
    <t xml:space="preserve">Ud</t>
  </si>
  <si>
    <t xml:space="preserve">RITU.</t>
  </si>
  <si>
    <r>
      <rPr>
        <sz val="8.25"/>
        <color rgb="FF000000"/>
        <rFont val="Arial"/>
        <family val="2"/>
      </rPr>
      <t xml:space="preserve">Equipamiento completo para RITU, recinto único de instalaciones de telecomunicaciones, en edificio sin zonas comunes, de hasta 5 puntos de acceso a usuario, en armario de 100x50x30 cm, compuesto de: cuadro de protección instalado en superficie con un grado de protección mínimo IP4X + IK05 y con regletero para la conexión del cable de puesta a tierra dotado de 1 interruptor general automático de corte omnipolar de tensión nominal mínima 230/400 Vca, intensidad nominal de 25 A y poder de corte suficiente para la intensidad de cortocircuito que pueda producirse en el punto de su instalación, de 4500 A como mínimo, 1 interruptor diferencial de corte omnipolar de tensión nominal mínima 230/400 Vca, frecuencia 50-60 Hz, intensidad nominal de 25 A, intensidad de defecto 300 mA de tipo selectivo y 3 interruptores automáticos magnetotérmicos de corte omnipolar de tensión nominal mínima 230/400 Vca y poder de corte mínimo de 4500 A para la protección del alumbrado (10 A), de las bases de toma de corriente del recinto (16 A) y de los equipos de cabecera de la infraestructura de radiodifusión y televisión (16 A); un interruptor unipolar y 4 bases de enchufe con toma de tierra y 16 A de capacidad, con sus cajas de empotrar y de derivación y tubo protector; toma de tierra formada por un anillo cerrado interior de cobre, de 25 mm² de sección, unido a la toma de tierra del edificio; un punto de luz que proporcione un mínimo de 300 lux y un aparato de alumbrado de emergencia; placa de identificación de 200x200 mm. Incluso previsión de dos canalizaciones fijas en superficie de 10 m desde la centralización de contadores, mediante tubos protectores de PVC rígido, para su utilización por posibles compañías operadoras de servicios de telecomunicación. El precio no incluye las ayudas de albañilería para instalaciones.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</si>
  <si>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</si>
  <si>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</si>
  <si>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</si>
  <si>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</si>
  <si>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</si>
  <si>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</si>
  <si>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</si>
  <si>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mt35cgm041l</t>
  </si>
  <si>
    <t xml:space="preserve">Ud</t>
  </si>
  <si>
    <t xml:space="preserve">Caja para alojamiento de los interruptores de protección de la instalación, 2 filas de 12 módulos, de ABS autoextinguible, de color blanco RAL 9010, con puerta transparente, grado de protección IP40 y doble aislamiento (clase II), para colocar en superficie. Según UNE-EN 60670-1.</t>
  </si>
  <si>
    <t xml:space="preserve">mt40iae010</t>
  </si>
  <si>
    <t xml:space="preserve">Ud</t>
  </si>
  <si>
    <t xml:space="preserve">Regleta para puesta a tierra, de 500 mm de longitud, con conectores cada 25 mm.</t>
  </si>
  <si>
    <t xml:space="preserve">mt35ttc010c</t>
  </si>
  <si>
    <t xml:space="preserve">m</t>
  </si>
  <si>
    <t xml:space="preserve">Conductor de cobre desnudo, de 50 mm².</t>
  </si>
  <si>
    <t xml:space="preserve">mt35aia010b</t>
  </si>
  <si>
    <t xml:space="preserve">m</t>
  </si>
  <si>
    <t xml:space="preserve">Tubo curvable de PVC, corrugado, de color negro, de 20 mm de diámetro nominal, para canalización empotrada en obra de fábrica (paredes y techos). Resistencia a la compresión 320 N, resistencia al impacto 1 julio, temperatura de trabajo -5°C hasta 60°C, con grado de protección IP545 según UNE 20324, no propagador de la llama. Según UNE-EN 61386-1 y UNE-EN 61386-22.</t>
  </si>
  <si>
    <t xml:space="preserve">mt35cun020a</t>
  </si>
  <si>
    <t xml:space="preserve">m</t>
  </si>
  <si>
    <t xml:space="preserve">Cable unipolar H07Z1-K (AS), siendo su tensión asignada de 450/750 V, reacción al fuego clase Cca-s1a,d1,a1 según UNE-EN 50575, con conductor multifilar de cobre clase 5 (-K) de 1,5 mm² de sección, con aislamiento de compuesto termoplástico a base de poliolefina libre de halógenos con baja emisión de humos y gases corrosivos (Z1). Según UNE 211025.</t>
  </si>
  <si>
    <t xml:space="preserve">mt35cun020b</t>
  </si>
  <si>
    <t xml:space="preserve">m</t>
  </si>
  <si>
    <t xml:space="preserve">Cable unipolar H07Z1-K (AS), siendo su tensión asignada de 450/750 V, reacción al fuego clase Cca-s1a,d1,a1 según UNE-EN 50575, con conductor multifilar de cobre clase 5 (-K) de 2,5 mm² de sección, con aislamiento de compuesto termoplástico a base de poliolefina libre de halógenos con baja emisión de humos y gases corrosivos (Z1). Según UNE 211025.</t>
  </si>
  <si>
    <t xml:space="preserve">mt35cgm021abbah</t>
  </si>
  <si>
    <t xml:space="preserve">Ud</t>
  </si>
  <si>
    <t xml:space="preserve">Interruptor general automático (IGA), de 2 módulos, bipolar (2P), con 6 kA de poder de corte, de 25 A de intensidad nominal, curva C, incluso accesorios de montaje. Según UNE-EN 60898-1.</t>
  </si>
  <si>
    <t xml:space="preserve">mt35cgm029aa</t>
  </si>
  <si>
    <t xml:space="preserve">Ud</t>
  </si>
  <si>
    <t xml:space="preserve">Interruptor diferencial instantáneo, 2P/25A/30mA, de 2 módulos, incluso accesorios de montaje. Según UNE-EN 61008-1.</t>
  </si>
  <si>
    <t xml:space="preserve">mt35cgm021bbbab</t>
  </si>
  <si>
    <t xml:space="preserve">Ud</t>
  </si>
  <si>
    <t xml:space="preserve">Interruptor automático magnetotérmico, de 2 módulos, bipolar (2P), con 6 kA de poder de corte, de 10 A de intensidad nominal, curva C, incluso accesorios de montaje. Según UNE-EN 60898-1.</t>
  </si>
  <si>
    <t xml:space="preserve">mt35cgm021bbbad</t>
  </si>
  <si>
    <t xml:space="preserve">Ud</t>
  </si>
  <si>
    <t xml:space="preserve">Interruptor automático magnetotérmico, de 2 módulos, bipolar (2P), con 6 kA de poder de corte, de 16 A de intensidad nominal, curva C, incluso accesorios de montaje. Según UNE-EN 60898-1.</t>
  </si>
  <si>
    <t xml:space="preserve">mt33seg100a</t>
  </si>
  <si>
    <t xml:space="preserve">Ud</t>
  </si>
  <si>
    <t xml:space="preserve">Interruptor unipolar, gama básica, con tecla simple y marco de 1 elemento de color blanco y embellecedor de color blanco.</t>
  </si>
  <si>
    <t xml:space="preserve">mt33seg107a</t>
  </si>
  <si>
    <t xml:space="preserve">Ud</t>
  </si>
  <si>
    <t xml:space="preserve">Base de enchufe de 16 A 2P+T, gama básica, con tapa y marco de 1 elemento de color blanco y embellecedor de color blanco.</t>
  </si>
  <si>
    <t xml:space="preserve">mt35caj010a</t>
  </si>
  <si>
    <t xml:space="preserve">Ud</t>
  </si>
  <si>
    <t xml:space="preserve">Caja universal, con enlace por los 2 lados, para empotrar.</t>
  </si>
  <si>
    <t xml:space="preserve">mt35caj020a</t>
  </si>
  <si>
    <t xml:space="preserve">Ud</t>
  </si>
  <si>
    <t xml:space="preserve">Caja de derivación para empotrar de 105x105 mm, con grado de protección normal, regletas de conexión y tapa de registro.</t>
  </si>
  <si>
    <t xml:space="preserve">mt40iae030</t>
  </si>
  <si>
    <t xml:space="preserve">Ud</t>
  </si>
  <si>
    <t xml:space="preserve">Portalámparas serie estándar.</t>
  </si>
  <si>
    <t xml:space="preserve">mt34llg010Nbi</t>
  </si>
  <si>
    <t xml:space="preserve">Ud</t>
  </si>
  <si>
    <t xml:space="preserve">Lámpara de filamento led de vidrio acabado mate, casquillo E27, clase de eficiencia energética E, de 13 W (equivalente a una lámpara incandescente de 100 W de potencia), color blanco cálido, temperatura de color 2700 K, índice de reproducción cromática mayor de 80, flujo luminoso 1521 lúmenes.</t>
  </si>
  <si>
    <t xml:space="preserve">mt34aem111c</t>
  </si>
  <si>
    <t xml:space="preserve">Ud</t>
  </si>
  <si>
    <t xml:space="preserve">Luminaria de emergencia, de 1,3 W, con lámpara LED no reemplazable, flujo luminoso 70 lúmenes, carcasa de 210x110x41 mm, aislamiento clase II, grados de protección IP42 e IK07, con baterías de Ni-Cd, autonomía de 1 h, alimentación a 220/240 V y 50-60 Hz y piloto luminoso indicador de carga color verde. Incluso accesorios y elementos de fijación.</t>
  </si>
  <si>
    <t xml:space="preserve">mt40iae050</t>
  </si>
  <si>
    <t xml:space="preserve">Ud</t>
  </si>
  <si>
    <t xml:space="preserve">Placa de identificación de 200x200 mm, resistente al fuego, para RIT.</t>
  </si>
  <si>
    <t xml:space="preserve">mt35aia090ad</t>
  </si>
  <si>
    <t xml:space="preserve">m</t>
  </si>
  <si>
    <t xml:space="preserve">Tubo rígido de PVC, enchufable, curvable en caliente, de color negro, de 32 mm de diámetro nominal, para canalización fija en superficie. Resistencia a la compresión 1250 N, resistencia al impacto 2 julios, temperatura de trabajo -5°C hasta 60°C, con grado de protección IP547 según UNE 20324, propiedades eléctricas: aislante, no propagador de la llama. Según UNE-EN 61386-1 y UNE-EN 61386-22. Incluso abrazaderas, elementos de sujeción y accesorios (curvas, manguitos, tes, codos y curvas flexibles).</t>
  </si>
  <si>
    <t xml:space="preserve">Subtotal materiales:</t>
  </si>
  <si>
    <t xml:space="preserve">Mano de obra</t>
  </si>
  <si>
    <t xml:space="preserve">mo001</t>
  </si>
  <si>
    <t xml:space="preserve">h</t>
  </si>
  <si>
    <t xml:space="preserve">Oficial 1ª instalador de telecomunicaciones.</t>
  </si>
  <si>
    <t xml:space="preserve">mo056</t>
  </si>
  <si>
    <t xml:space="preserve">h</t>
  </si>
  <si>
    <t xml:space="preserve">Ayudante instalador de telecomunicaciones.</t>
  </si>
  <si>
    <t xml:space="preserve">Subtotal mano de obra:</t>
  </si>
  <si>
    <t xml:space="preserve">Costes directos complementarios</t>
  </si>
  <si>
    <t xml:space="preserve">%</t>
  </si>
  <si>
    <t xml:space="preserve">Costes directos complementarios</t>
  </si>
  <si>
    <t xml:space="preserve">Coste de mantenimiento decenal: 25,41€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</si>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</sst>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6.12" customWidth="1"/>
    <col min="3" max="3" width="3.40" customWidth="1"/>
    <col min="4" max="4" width="7.65" customWidth="1"/>
    <col min="5" max="5" width="71.06" customWidth="1"/>
    <col min="6" max="6" width="14.11" customWidth="1"/>
    <col min="7" max="7" width="9.86"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50.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
      <c r="D10" s="10" t="s">
        <v>13</v>
      </c>
      <c r="E10" s="1" t="s">
        <v>14</v>
      </c>
      <c r="F10" s="11">
        <v>1</v>
      </c>
      <c r="G10" s="12">
        <v>33.05</v>
      </c>
      <c r="H10" s="12">
        <f ca="1">ROUND(INDIRECT(ADDRESS(ROW()+(0), COLUMN()+(-2), 1))*INDIRECT(ADDRESS(ROW()+(0), COLUMN()+(-1), 1)), 2)</f>
        <v>33.05</v>
      </c>
    </row>
    <row r="11" spans="1:8" ht="13.50" thickBot="1" customHeight="1">
      <c r="A11" s="1" t="s">
        <v>15</v>
      </c>
      <c r="B11" s="1"/>
      <c r="C11" s="1"/>
      <c r="D11" s="10" t="s">
        <v>16</v>
      </c>
      <c r="E11" s="1" t="s">
        <v>17</v>
      </c>
      <c r="F11" s="11">
        <v>1</v>
      </c>
      <c r="G11" s="12">
        <v>34.65</v>
      </c>
      <c r="H11" s="12">
        <f ca="1">ROUND(INDIRECT(ADDRESS(ROW()+(0), COLUMN()+(-2), 1))*INDIRECT(ADDRESS(ROW()+(0), COLUMN()+(-1), 1)), 2)</f>
        <v>34.65</v>
      </c>
    </row>
    <row r="12" spans="1:8" ht="13.50" thickBot="1" customHeight="1">
      <c r="A12" s="1" t="s">
        <v>18</v>
      </c>
      <c r="B12" s="1"/>
      <c r="C12" s="1"/>
      <c r="D12" s="10" t="s">
        <v>19</v>
      </c>
      <c r="E12" s="1" t="s">
        <v>20</v>
      </c>
      <c r="F12" s="11">
        <v>2.5</v>
      </c>
      <c r="G12" s="12">
        <v>4.81</v>
      </c>
      <c r="H12" s="12">
        <f ca="1">ROUND(INDIRECT(ADDRESS(ROW()+(0), COLUMN()+(-2), 1))*INDIRECT(ADDRESS(ROW()+(0), COLUMN()+(-1), 1)), 2)</f>
        <v>12.03</v>
      </c>
    </row>
    <row r="13" spans="1:8" ht="55.50" thickBot="1" customHeight="1">
      <c r="A13" s="1" t="s">
        <v>21</v>
      </c>
      <c r="B13" s="1"/>
      <c r="C13" s="1"/>
      <c r="D13" s="10" t="s">
        <v>22</v>
      </c>
      <c r="E13" s="1" t="s">
        <v>23</v>
      </c>
      <c r="F13" s="11">
        <v>3</v>
      </c>
      <c r="G13" s="12">
        <v>0.42</v>
      </c>
      <c r="H13" s="12">
        <f ca="1">ROUND(INDIRECT(ADDRESS(ROW()+(0), COLUMN()+(-2), 1))*INDIRECT(ADDRESS(ROW()+(0), COLUMN()+(-1), 1)), 2)</f>
        <v>1.26</v>
      </c>
    </row>
    <row r="14" spans="1:8" ht="55.50" thickBot="1" customHeight="1">
      <c r="A14" s="1" t="s">
        <v>24</v>
      </c>
      <c r="B14" s="1"/>
      <c r="C14" s="1"/>
      <c r="D14" s="10" t="s">
        <v>25</v>
      </c>
      <c r="E14" s="1" t="s">
        <v>26</v>
      </c>
      <c r="F14" s="11">
        <v>15</v>
      </c>
      <c r="G14" s="12">
        <v>0.41</v>
      </c>
      <c r="H14" s="12">
        <f ca="1">ROUND(INDIRECT(ADDRESS(ROW()+(0), COLUMN()+(-2), 1))*INDIRECT(ADDRESS(ROW()+(0), COLUMN()+(-1), 1)), 2)</f>
        <v>6.15</v>
      </c>
    </row>
    <row r="15" spans="1:8" ht="55.50" thickBot="1" customHeight="1">
      <c r="A15" s="1" t="s">
        <v>27</v>
      </c>
      <c r="B15" s="1"/>
      <c r="C15" s="1"/>
      <c r="D15" s="10" t="s">
        <v>28</v>
      </c>
      <c r="E15" s="1" t="s">
        <v>29</v>
      </c>
      <c r="F15" s="11">
        <v>4.5</v>
      </c>
      <c r="G15" s="12">
        <v>0.68</v>
      </c>
      <c r="H15" s="12">
        <f ca="1">ROUND(INDIRECT(ADDRESS(ROW()+(0), COLUMN()+(-2), 1))*INDIRECT(ADDRESS(ROW()+(0), COLUMN()+(-1), 1)), 2)</f>
        <v>3.06</v>
      </c>
    </row>
    <row r="16" spans="1:8" ht="34.50" thickBot="1" customHeight="1">
      <c r="A16" s="1" t="s">
        <v>30</v>
      </c>
      <c r="B16" s="1"/>
      <c r="C16" s="1"/>
      <c r="D16" s="10" t="s">
        <v>31</v>
      </c>
      <c r="E16" s="1" t="s">
        <v>32</v>
      </c>
      <c r="F16" s="11">
        <v>1</v>
      </c>
      <c r="G16" s="12">
        <v>14.08</v>
      </c>
      <c r="H16" s="12">
        <f ca="1">ROUND(INDIRECT(ADDRESS(ROW()+(0), COLUMN()+(-2), 1))*INDIRECT(ADDRESS(ROW()+(0), COLUMN()+(-1), 1)), 2)</f>
        <v>14.08</v>
      </c>
    </row>
    <row r="17" spans="1:8" ht="24.00" thickBot="1" customHeight="1">
      <c r="A17" s="1" t="s">
        <v>33</v>
      </c>
      <c r="B17" s="1"/>
      <c r="C17" s="1"/>
      <c r="D17" s="10" t="s">
        <v>34</v>
      </c>
      <c r="E17" s="1" t="s">
        <v>35</v>
      </c>
      <c r="F17" s="11">
        <v>1</v>
      </c>
      <c r="G17" s="12">
        <v>90.99</v>
      </c>
      <c r="H17" s="12">
        <f ca="1">ROUND(INDIRECT(ADDRESS(ROW()+(0), COLUMN()+(-2), 1))*INDIRECT(ADDRESS(ROW()+(0), COLUMN()+(-1), 1)), 2)</f>
        <v>90.99</v>
      </c>
    </row>
    <row r="18" spans="1:8" ht="34.50" thickBot="1" customHeight="1">
      <c r="A18" s="1" t="s">
        <v>36</v>
      </c>
      <c r="B18" s="1"/>
      <c r="C18" s="1"/>
      <c r="D18" s="10" t="s">
        <v>37</v>
      </c>
      <c r="E18" s="1" t="s">
        <v>38</v>
      </c>
      <c r="F18" s="11">
        <v>1</v>
      </c>
      <c r="G18" s="12">
        <v>12.43</v>
      </c>
      <c r="H18" s="12">
        <f ca="1">ROUND(INDIRECT(ADDRESS(ROW()+(0), COLUMN()+(-2), 1))*INDIRECT(ADDRESS(ROW()+(0), COLUMN()+(-1), 1)), 2)</f>
        <v>12.43</v>
      </c>
    </row>
    <row r="19" spans="1:8" ht="34.50" thickBot="1" customHeight="1">
      <c r="A19" s="1" t="s">
        <v>39</v>
      </c>
      <c r="B19" s="1"/>
      <c r="C19" s="1"/>
      <c r="D19" s="10" t="s">
        <v>40</v>
      </c>
      <c r="E19" s="1" t="s">
        <v>41</v>
      </c>
      <c r="F19" s="11">
        <v>2</v>
      </c>
      <c r="G19" s="12">
        <v>12.66</v>
      </c>
      <c r="H19" s="12">
        <f ca="1">ROUND(INDIRECT(ADDRESS(ROW()+(0), COLUMN()+(-2), 1))*INDIRECT(ADDRESS(ROW()+(0), COLUMN()+(-1), 1)), 2)</f>
        <v>25.32</v>
      </c>
    </row>
    <row r="20" spans="1:8" ht="24.00" thickBot="1" customHeight="1">
      <c r="A20" s="1" t="s">
        <v>42</v>
      </c>
      <c r="B20" s="1"/>
      <c r="C20" s="1"/>
      <c r="D20" s="10" t="s">
        <v>43</v>
      </c>
      <c r="E20" s="1" t="s">
        <v>44</v>
      </c>
      <c r="F20" s="11">
        <v>1</v>
      </c>
      <c r="G20" s="12">
        <v>5.84</v>
      </c>
      <c r="H20" s="12">
        <f ca="1">ROUND(INDIRECT(ADDRESS(ROW()+(0), COLUMN()+(-2), 1))*INDIRECT(ADDRESS(ROW()+(0), COLUMN()+(-1), 1)), 2)</f>
        <v>5.84</v>
      </c>
    </row>
    <row r="21" spans="1:8" ht="24.00" thickBot="1" customHeight="1">
      <c r="A21" s="1" t="s">
        <v>45</v>
      </c>
      <c r="B21" s="1"/>
      <c r="C21" s="1"/>
      <c r="D21" s="10" t="s">
        <v>46</v>
      </c>
      <c r="E21" s="1" t="s">
        <v>47</v>
      </c>
      <c r="F21" s="11">
        <v>4</v>
      </c>
      <c r="G21" s="12">
        <v>6.22</v>
      </c>
      <c r="H21" s="12">
        <f ca="1">ROUND(INDIRECT(ADDRESS(ROW()+(0), COLUMN()+(-2), 1))*INDIRECT(ADDRESS(ROW()+(0), COLUMN()+(-1), 1)), 2)</f>
        <v>24.88</v>
      </c>
    </row>
    <row r="22" spans="1:8" ht="13.50" thickBot="1" customHeight="1">
      <c r="A22" s="1" t="s">
        <v>48</v>
      </c>
      <c r="B22" s="1"/>
      <c r="C22" s="1"/>
      <c r="D22" s="10" t="s">
        <v>49</v>
      </c>
      <c r="E22" s="1" t="s">
        <v>50</v>
      </c>
      <c r="F22" s="11">
        <v>5</v>
      </c>
      <c r="G22" s="12">
        <v>0.17</v>
      </c>
      <c r="H22" s="12">
        <f ca="1">ROUND(INDIRECT(ADDRESS(ROW()+(0), COLUMN()+(-2), 1))*INDIRECT(ADDRESS(ROW()+(0), COLUMN()+(-1), 1)), 2)</f>
        <v>0.85</v>
      </c>
    </row>
    <row r="23" spans="1:8" ht="24.00" thickBot="1" customHeight="1">
      <c r="A23" s="1" t="s">
        <v>51</v>
      </c>
      <c r="B23" s="1"/>
      <c r="C23" s="1"/>
      <c r="D23" s="10" t="s">
        <v>52</v>
      </c>
      <c r="E23" s="1" t="s">
        <v>53</v>
      </c>
      <c r="F23" s="11">
        <v>1</v>
      </c>
      <c r="G23" s="12">
        <v>1.79</v>
      </c>
      <c r="H23" s="12">
        <f ca="1">ROUND(INDIRECT(ADDRESS(ROW()+(0), COLUMN()+(-2), 1))*INDIRECT(ADDRESS(ROW()+(0), COLUMN()+(-1), 1)), 2)</f>
        <v>1.79</v>
      </c>
    </row>
    <row r="24" spans="1:8" ht="13.50" thickBot="1" customHeight="1">
      <c r="A24" s="1" t="s">
        <v>54</v>
      </c>
      <c r="B24" s="1"/>
      <c r="C24" s="1"/>
      <c r="D24" s="10" t="s">
        <v>55</v>
      </c>
      <c r="E24" s="1" t="s">
        <v>56</v>
      </c>
      <c r="F24" s="11">
        <v>1</v>
      </c>
      <c r="G24" s="12">
        <v>1.42</v>
      </c>
      <c r="H24" s="12">
        <f ca="1">ROUND(INDIRECT(ADDRESS(ROW()+(0), COLUMN()+(-2), 1))*INDIRECT(ADDRESS(ROW()+(0), COLUMN()+(-1), 1)), 2)</f>
        <v>1.42</v>
      </c>
    </row>
    <row r="25" spans="1:8" ht="45.00" thickBot="1" customHeight="1">
      <c r="A25" s="1" t="s">
        <v>57</v>
      </c>
      <c r="B25" s="1"/>
      <c r="C25" s="1"/>
      <c r="D25" s="10" t="s">
        <v>58</v>
      </c>
      <c r="E25" s="1" t="s">
        <v>59</v>
      </c>
      <c r="F25" s="11">
        <v>1</v>
      </c>
      <c r="G25" s="12">
        <v>8.66</v>
      </c>
      <c r="H25" s="12">
        <f ca="1">ROUND(INDIRECT(ADDRESS(ROW()+(0), COLUMN()+(-2), 1))*INDIRECT(ADDRESS(ROW()+(0), COLUMN()+(-1), 1)), 2)</f>
        <v>8.66</v>
      </c>
    </row>
    <row r="26" spans="1:8" ht="55.50" thickBot="1" customHeight="1">
      <c r="A26" s="1" t="s">
        <v>60</v>
      </c>
      <c r="B26" s="1"/>
      <c r="C26" s="1"/>
      <c r="D26" s="10" t="s">
        <v>61</v>
      </c>
      <c r="E26" s="1" t="s">
        <v>62</v>
      </c>
      <c r="F26" s="11">
        <v>1</v>
      </c>
      <c r="G26" s="12">
        <v>52.61</v>
      </c>
      <c r="H26" s="12">
        <f ca="1">ROUND(INDIRECT(ADDRESS(ROW()+(0), COLUMN()+(-2), 1))*INDIRECT(ADDRESS(ROW()+(0), COLUMN()+(-1), 1)), 2)</f>
        <v>52.61</v>
      </c>
    </row>
    <row r="27" spans="1:8" ht="13.50" thickBot="1" customHeight="1">
      <c r="A27" s="1" t="s">
        <v>63</v>
      </c>
      <c r="B27" s="1"/>
      <c r="C27" s="1"/>
      <c r="D27" s="10" t="s">
        <v>64</v>
      </c>
      <c r="E27" s="1" t="s">
        <v>65</v>
      </c>
      <c r="F27" s="11">
        <v>1</v>
      </c>
      <c r="G27" s="12">
        <v>6.45</v>
      </c>
      <c r="H27" s="12">
        <f ca="1">ROUND(INDIRECT(ADDRESS(ROW()+(0), COLUMN()+(-2), 1))*INDIRECT(ADDRESS(ROW()+(0), COLUMN()+(-1), 1)), 2)</f>
        <v>6.45</v>
      </c>
    </row>
    <row r="28" spans="1:8" ht="76.50" thickBot="1" customHeight="1">
      <c r="A28" s="1" t="s">
        <v>66</v>
      </c>
      <c r="B28" s="1"/>
      <c r="C28" s="1"/>
      <c r="D28" s="10" t="s">
        <v>67</v>
      </c>
      <c r="E28" s="1" t="s">
        <v>68</v>
      </c>
      <c r="F28" s="13">
        <v>20</v>
      </c>
      <c r="G28" s="14">
        <v>3.11</v>
      </c>
      <c r="H28" s="14">
        <f ca="1">ROUND(INDIRECT(ADDRESS(ROW()+(0), COLUMN()+(-2), 1))*INDIRECT(ADDRESS(ROW()+(0), COLUMN()+(-1), 1)), 2)</f>
        <v>62.2</v>
      </c>
    </row>
    <row r="29" spans="1:8" ht="13.50" thickBot="1" customHeight="1">
      <c r="A29" s="15"/>
      <c r="B29" s="15"/>
      <c r="C29" s="15"/>
      <c r="D29" s="15"/>
      <c r="E29" s="15"/>
      <c r="F29" s="9" t="s">
        <v>69</v>
      </c>
      <c r="G29" s="9"/>
      <c r="H29"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 2)</f>
        <v>397.72</v>
      </c>
    </row>
    <row r="30" spans="1:8" ht="13.50" thickBot="1" customHeight="1">
      <c r="A30" s="15">
        <v>2</v>
      </c>
      <c r="B30" s="15"/>
      <c r="C30" s="15"/>
      <c r="D30" s="15"/>
      <c r="E30" s="18" t="s">
        <v>70</v>
      </c>
      <c r="F30" s="18"/>
      <c r="G30" s="15"/>
      <c r="H30" s="15"/>
    </row>
    <row r="31" spans="1:8" ht="13.50" thickBot="1" customHeight="1">
      <c r="A31" s="1" t="s">
        <v>71</v>
      </c>
      <c r="B31" s="1"/>
      <c r="C31" s="1"/>
      <c r="D31" s="10" t="s">
        <v>72</v>
      </c>
      <c r="E31" s="1" t="s">
        <v>73</v>
      </c>
      <c r="F31" s="11">
        <v>2.3</v>
      </c>
      <c r="G31" s="12">
        <v>23.74</v>
      </c>
      <c r="H31" s="12">
        <f ca="1">ROUND(INDIRECT(ADDRESS(ROW()+(0), COLUMN()+(-2), 1))*INDIRECT(ADDRESS(ROW()+(0), COLUMN()+(-1), 1)), 2)</f>
        <v>54.6</v>
      </c>
    </row>
    <row r="32" spans="1:8" ht="13.50" thickBot="1" customHeight="1">
      <c r="A32" s="1" t="s">
        <v>74</v>
      </c>
      <c r="B32" s="1"/>
      <c r="C32" s="1"/>
      <c r="D32" s="10" t="s">
        <v>75</v>
      </c>
      <c r="E32" s="1" t="s">
        <v>76</v>
      </c>
      <c r="F32" s="13">
        <v>2.1</v>
      </c>
      <c r="G32" s="14">
        <v>21.9</v>
      </c>
      <c r="H32" s="14">
        <f ca="1">ROUND(INDIRECT(ADDRESS(ROW()+(0), COLUMN()+(-2), 1))*INDIRECT(ADDRESS(ROW()+(0), COLUMN()+(-1), 1)), 2)</f>
        <v>45.99</v>
      </c>
    </row>
    <row r="33" spans="1:8" ht="13.50" thickBot="1" customHeight="1">
      <c r="A33" s="15"/>
      <c r="B33" s="15"/>
      <c r="C33" s="15"/>
      <c r="D33" s="15"/>
      <c r="E33" s="15"/>
      <c r="F33" s="9" t="s">
        <v>77</v>
      </c>
      <c r="G33" s="9"/>
      <c r="H33" s="17">
        <f ca="1">ROUND(SUM(INDIRECT(ADDRESS(ROW()+(-1), COLUMN()+(0), 1)),INDIRECT(ADDRESS(ROW()+(-2), COLUMN()+(0), 1))), 2)</f>
        <v>100.59</v>
      </c>
    </row>
    <row r="34" spans="1:8" ht="13.50" thickBot="1" customHeight="1">
      <c r="A34" s="15">
        <v>3</v>
      </c>
      <c r="B34" s="15"/>
      <c r="C34" s="15"/>
      <c r="D34" s="15"/>
      <c r="E34" s="18" t="s">
        <v>78</v>
      </c>
      <c r="F34" s="18"/>
      <c r="G34" s="15"/>
      <c r="H34" s="15"/>
    </row>
    <row r="35" spans="1:8" ht="13.50" thickBot="1" customHeight="1">
      <c r="A35" s="19"/>
      <c r="B35" s="19"/>
      <c r="C35" s="19"/>
      <c r="D35" s="20" t="s">
        <v>79</v>
      </c>
      <c r="E35" s="19" t="s">
        <v>80</v>
      </c>
      <c r="F35" s="13">
        <v>2</v>
      </c>
      <c r="G35" s="14">
        <f ca="1">ROUND(SUM(INDIRECT(ADDRESS(ROW()+(-2), COLUMN()+(1), 1)),INDIRECT(ADDRESS(ROW()+(-6), COLUMN()+(1), 1))), 2)</f>
        <v>498.31</v>
      </c>
      <c r="H35" s="14">
        <f ca="1">ROUND(INDIRECT(ADDRESS(ROW()+(0), COLUMN()+(-2), 1))*INDIRECT(ADDRESS(ROW()+(0), COLUMN()+(-1), 1))/100, 2)</f>
        <v>9.97</v>
      </c>
    </row>
    <row r="36" spans="1:8" ht="13.50" thickBot="1" customHeight="1">
      <c r="A36" s="21" t="s">
        <v>81</v>
      </c>
      <c r="B36" s="21"/>
      <c r="C36" s="21"/>
      <c r="D36" s="22"/>
      <c r="E36" s="23"/>
      <c r="F36" s="24" t="s">
        <v>82</v>
      </c>
      <c r="G36" s="25"/>
      <c r="H36" s="26">
        <f ca="1">ROUND(SUM(INDIRECT(ADDRESS(ROW()+(-1), COLUMN()+(0), 1)),INDIRECT(ADDRESS(ROW()+(-3), COLUMN()+(0), 1)),INDIRECT(ADDRESS(ROW()+(-7), COLUMN()+(0), 1))), 2)</f>
        <v>508.28</v>
      </c>
    </row>
  </sheetData>
  <mergeCells count="38">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F29:G29"/>
    <mergeCell ref="A30:C30"/>
    <mergeCell ref="E30:F30"/>
    <mergeCell ref="A31:C31"/>
    <mergeCell ref="A32:C32"/>
    <mergeCell ref="A33:C33"/>
    <mergeCell ref="F33:G33"/>
    <mergeCell ref="A34:C34"/>
    <mergeCell ref="E34:F34"/>
    <mergeCell ref="A35:C35"/>
    <mergeCell ref="A36:E36"/>
    <mergeCell ref="F36:G36"/>
  </mergeCells>
  <pageMargins left="0.147638" right="0.147638" top="0.206693" bottom="0.206693" header="0.0" footer="0.0"/>
  <pageSetup paperSize="9" orientation="portrait"/>
  <rowBreaks count="0" manualBreakCount="0">
    </rowBreaks>
</worksheet>
</file>