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<sst xmlns="http://schemas.openxmlformats.org/spreadsheetml/2006/main" count="29" uniqueCount="29">
  <si>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</si>
  <si>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</si>
  <si>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</si>
  <si>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</si>
  <si>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Al Voltalene H "PRYSMIAN", normalizado por Endesa, proceso de fabricación del aislamiento mediante triple extrusión en línea catenaria, con reticulación del aislamiento mejorada y capa semiconductora externa extraíble en frío, tipo AL RHZ1-OL 18/30 kV, tensión nominal 18/30 kV, reacción al fuego clase Fca, con conductor formado por cuerda redonda compacta de hilos de aluminio, con barrera contra la propagación longitudinal de la humedad, rígido (clase 2), de 1x400/16 mm² de sección, capa interna extrusionada de material semiconductor, aislamiento de polietileno reticulado (XLPE), capa externa extrusionada de material semiconductor, separable en frío, barrera contra la propagación longitudinal de la humedad, pantalla de hilos de cobre en hélice con cinta de cobre a contraespira, de 16 mm² de sección, separador de cinta de poliéster, cubierta de poliolefina termoplástica de altas prestaciones, de tipo Vemex, de color rojo, y con las siguientes características: reducida emisión de gases tóxicos, libre de halógenos y nula emisión de gases corrosivos.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</si>
  <si>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</si>
  <si>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</si>
  <si>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</si>
  <si>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</si>
  <si>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</si>
  <si>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</si>
  <si>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</si>
  <si>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mt35pry061h</t>
  </si>
  <si>
    <t xml:space="preserve">m</t>
  </si>
  <si>
    <t xml:space="preserve">Cable eléctrico unipolar, Al Voltalene H "PRYSMIAN", normalizado por Endesa, proceso de fabricación del aislamiento mediante triple extrusión en línea catenaria, con reticulación del aislamiento mejorada y capa semiconductora externa extraíble en frío, tipo AL RHZ1-OL 18/30 kV, tensión nominal 18/30 kV, reacción al fuego clase Fca, con conductor formado por cuerda redonda compacta de hilos de aluminio, con barrera contra la propagación longitudinal de la humedad, rígido (clase 2), de 1x400/16 mm² de sección, capa interna extrusionada de material semiconductor, aislamiento de polietileno reticulado (XLPE), capa externa extrusionada de material semiconductor, separable en frío, barrera contra la propagación longitudinal de la humedad, pantalla de hilos de cobre en hélice con cinta de cobre a contraespira, de 16 mm² de sección, separador de cinta de poliéster, cubierta de poliolefina termoplástica de altas prestaciones, de tipo Vemex, de color rojo, y con las siguientes características: reducida emisión de gases tóxicos, libre de halógenos y nula emisión de gases corrosivos. Según UNE-HD 620-10E.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</si>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</sst>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6.97"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0" t="s">
        <v>13</v>
      </c>
      <c r="D10" s="10"/>
      <c r="E10" s="1" t="s">
        <v>14</v>
      </c>
      <c r="F10" s="12">
        <v>1</v>
      </c>
      <c r="G10" s="14">
        <v>17.82</v>
      </c>
      <c r="H10" s="14">
        <f ca="1">ROUND(INDIRECT(ADDRESS(ROW()+(0), COLUMN()+(-2), 1))*INDIRECT(ADDRESS(ROW()+(0), COLUMN()+(-1), 1)), 2)</f>
        <v>17.82</v>
      </c>
    </row>
    <row r="11" spans="1:8" ht="13.50" thickBot="1" customHeight="1">
      <c r="A11" s="15"/>
      <c r="B11" s="15"/>
      <c r="C11" s="15"/>
      <c r="D11" s="15"/>
      <c r="E11" s="15"/>
      <c r="F11" s="9" t="s">
        <v>15</v>
      </c>
      <c r="G11" s="9"/>
      <c r="H11" s="17">
        <f ca="1">ROUND(SUM(INDIRECT(ADDRESS(ROW()+(-1), COLUMN()+(0), 1))), 2)</f>
        <v>17.82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0.038</v>
      </c>
      <c r="G13" s="13">
        <v>22</v>
      </c>
      <c r="H13" s="13">
        <f ca="1">ROUND(INDIRECT(ADDRESS(ROW()+(0), COLUMN()+(-2), 1))*INDIRECT(ADDRESS(ROW()+(0), COLUMN()+(-1), 1)), 2)</f>
        <v>0.84</v>
      </c>
    </row>
    <row r="14" spans="1:8" ht="13.50" thickBot="1" customHeight="1">
      <c r="A14" s="1" t="s">
        <v>20</v>
      </c>
      <c r="B14" s="1"/>
      <c r="C14" s="10" t="s">
        <v>21</v>
      </c>
      <c r="D14" s="10"/>
      <c r="E14" s="1" t="s">
        <v>22</v>
      </c>
      <c r="F14" s="12">
        <v>0.038</v>
      </c>
      <c r="G14" s="14">
        <v>20.3</v>
      </c>
      <c r="H14" s="14">
        <f ca="1">ROUND(INDIRECT(ADDRESS(ROW()+(0), COLUMN()+(-2), 1))*INDIRECT(ADDRESS(ROW()+(0), COLUMN()+(-1), 1)), 2)</f>
        <v>0.77</v>
      </c>
    </row>
    <row r="15" spans="1:8" ht="13.50" thickBot="1" customHeight="1">
      <c r="A15" s="15"/>
      <c r="B15" s="15"/>
      <c r="C15" s="15"/>
      <c r="D15" s="15"/>
      <c r="E15" s="15"/>
      <c r="F15" s="9" t="s">
        <v>23</v>
      </c>
      <c r="G15" s="9"/>
      <c r="H15" s="17">
        <f ca="1">ROUND(SUM(INDIRECT(ADDRESS(ROW()+(-1), COLUMN()+(0), 1)),INDIRECT(ADDRESS(ROW()+(-2), COLUMN()+(0), 1))), 2)</f>
        <v>1.61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19.43</v>
      </c>
      <c r="H17" s="14">
        <f ca="1">ROUND(INDIRECT(ADDRESS(ROW()+(0), COLUMN()+(-2), 1))*INDIRECT(ADDRESS(ROW()+(0), COLUMN()+(-1), 1))/100, 2)</f>
        <v>0.39</v>
      </c>
    </row>
    <row r="18" spans="1:8" ht="13.50" thickBot="1" customHeight="1">
      <c r="A18" s="21" t="s">
        <v>27</v>
      </c>
      <c r="B18" s="21"/>
      <c r="C18" s="22"/>
      <c r="D18" s="22"/>
      <c r="E18" s="23"/>
      <c r="F18" s="24" t="s">
        <v>28</v>
      </c>
      <c r="G18" s="25"/>
      <c r="H18" s="26">
        <f ca="1">ROUND(SUM(INDIRECT(ADDRESS(ROW()+(-1), COLUMN()+(0), 1)),INDIRECT(ADDRESS(ROW()+(-3), COLUMN()+(0), 1)),INDIRECT(ADDRESS(ROW()+(-7), COLUMN()+(0), 1))), 2)</f>
        <v>19.82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