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<sst xmlns="http://schemas.openxmlformats.org/spreadsheetml/2006/main" count="32" uniqueCount="32">
  <si>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</si>
  <si>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ICT030</t>
  </si>
  <si>
    <t xml:space="preserve">Ud</t>
  </si>
  <si>
    <t xml:space="preserve">Climatizadora (UTA) de baja silueta, a dos tubos, con batería de agua caliente.</t>
  </si>
  <si>
    <r>
      <rPr>
        <sz val="8.25"/>
        <color rgb="FF000000"/>
        <rFont val="Arial"/>
        <family val="2"/>
      </rPr>
      <t xml:space="preserve">Unidad de tratamiento de aire, para colocación en falso techo, con batería de agua caliente de cobre/aluminio de 2 filas, de baja altura (380 mm), carrocería exterior pintada en verde (RAL 5018) y gris (RAL 7024), panel sándwich con aislamiento de lana de roca M0 de 25 mm de espesor, ventilador centrífugo de acoplamiento directo monofásico de 230 V, filtro gravimétrico plisado G4 con tratamiento antimicrobiano; con válvula de tres vías con bypass (4 vías), con actuador.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</si>
  <si>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</si>
  <si>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</si>
  <si>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</si>
  <si>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</si>
  <si>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</si>
  <si>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</si>
  <si>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</si>
  <si>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mt42ctc010b</t>
  </si>
  <si>
    <t xml:space="preserve">Ud</t>
  </si>
  <si>
    <t xml:space="preserve">Unidad de tratamiento de aire, para colocación en falso techo, con batería de agua caliente de cobre/aluminio de 2 filas, de baja altura (380 mm), carrocería exterior pintada en verde (RAL 5018) y gris (RAL 7024), panel sándwich con aislamiento de lana de roca M0 de 25 mm de espesor, ventilador centrífugo de acoplamiento directo monofásico de 230 V, filtro gravimétrico plisado G4 con tratamiento antimicrobiano.</t>
  </si>
  <si>
    <t xml:space="preserve">mt42vsi010dg</t>
  </si>
  <si>
    <t xml:space="preserve">Ud</t>
  </si>
  <si>
    <t xml:space="preserve">Válvula de tres vías con bypass (4 vías), con actuador; incluso conexiones y montaje.</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</si>
  <si>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</si>
  <si>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</si>
  <si>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</si>
  <si>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</si>
  <si>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</si>
  <si>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</si>
  <si>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</si>
  <si>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</si>
  <si>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</si>
  <si>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</si>
  <si>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</si>
  <si>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</si>
  <si>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944,84€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</si>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</sst>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1164.8</v>
      </c>
      <c r="H10" s="12">
        <f ca="1">ROUND(INDIRECT(ADDRESS(ROW()+(0), COLUMN()+(-2), 1))*INDIRECT(ADDRESS(ROW()+(0), COLUMN()+(-1), 1)), 2)</f>
        <v>1164.8</v>
      </c>
    </row>
    <row r="11" spans="1:8" ht="24.00" thickBot="1" customHeight="1">
      <c r="A11" s="1" t="s">
        <v>15</v>
      </c>
      <c r="B11" s="1"/>
      <c r="C11" s="10" t="s">
        <v>16</v>
      </c>
      <c r="D11" s="10"/>
      <c r="E11" s="1" t="s">
        <v>17</v>
      </c>
      <c r="F11" s="13">
        <v>1</v>
      </c>
      <c r="G11" s="14">
        <v>100</v>
      </c>
      <c r="H11" s="14">
        <f ca="1">ROUND(INDIRECT(ADDRESS(ROW()+(0), COLUMN()+(-2), 1))*INDIRECT(ADDRESS(ROW()+(0), COLUMN()+(-1), 1)), 2)</f>
        <v>100</v>
      </c>
    </row>
    <row r="12" spans="1:8" ht="13.50" thickBot="1" customHeight="1">
      <c r="A12" s="15"/>
      <c r="B12" s="15"/>
      <c r="C12" s="15"/>
      <c r="D12" s="15"/>
      <c r="E12" s="15"/>
      <c r="F12" s="9" t="s">
        <v>18</v>
      </c>
      <c r="G12" s="9"/>
      <c r="H12" s="17">
        <f ca="1">ROUND(SUM(INDIRECT(ADDRESS(ROW()+(-1), COLUMN()+(0), 1)),INDIRECT(ADDRESS(ROW()+(-2), COLUMN()+(0), 1))), 2)</f>
        <v>1264.8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4</v>
      </c>
      <c r="G14" s="12">
        <v>23.74</v>
      </c>
      <c r="H14" s="12">
        <f ca="1">ROUND(INDIRECT(ADDRESS(ROW()+(0), COLUMN()+(-2), 1))*INDIRECT(ADDRESS(ROW()+(0), COLUMN()+(-1), 1)), 2)</f>
        <v>94.96</v>
      </c>
    </row>
    <row r="15" spans="1:8" ht="13.50" thickBot="1" customHeight="1">
      <c r="A15" s="1" t="s">
        <v>23</v>
      </c>
      <c r="B15" s="1"/>
      <c r="C15" s="10" t="s">
        <v>24</v>
      </c>
      <c r="D15" s="10"/>
      <c r="E15" s="1" t="s">
        <v>25</v>
      </c>
      <c r="F15" s="13">
        <v>4</v>
      </c>
      <c r="G15" s="14">
        <v>21.9</v>
      </c>
      <c r="H15" s="14">
        <f ca="1">ROUND(INDIRECT(ADDRESS(ROW()+(0), COLUMN()+(-2), 1))*INDIRECT(ADDRESS(ROW()+(0), COLUMN()+(-1), 1)), 2)</f>
        <v>87.6</v>
      </c>
    </row>
    <row r="16" spans="1:8" ht="13.50" thickBot="1" customHeight="1">
      <c r="A16" s="15"/>
      <c r="B16" s="15"/>
      <c r="C16" s="15"/>
      <c r="D16" s="15"/>
      <c r="E16" s="15"/>
      <c r="F16" s="9" t="s">
        <v>26</v>
      </c>
      <c r="G16" s="9"/>
      <c r="H16" s="17">
        <f ca="1">ROUND(SUM(INDIRECT(ADDRESS(ROW()+(-1), COLUMN()+(0), 1)),INDIRECT(ADDRESS(ROW()+(-2), COLUMN()+(0), 1))), 2)</f>
        <v>182.56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1447.36</v>
      </c>
      <c r="H18" s="14">
        <f ca="1">ROUND(INDIRECT(ADDRESS(ROW()+(0), COLUMN()+(-2), 1))*INDIRECT(ADDRESS(ROW()+(0), COLUMN()+(-1), 1))/100, 2)</f>
        <v>28.95</v>
      </c>
    </row>
    <row r="19" spans="1:8" ht="13.50" thickBot="1" customHeight="1">
      <c r="A19" s="21" t="s">
        <v>30</v>
      </c>
      <c r="B19" s="21"/>
      <c r="C19" s="22"/>
      <c r="D19" s="22"/>
      <c r="E19" s="23"/>
      <c r="F19" s="24" t="s">
        <v>31</v>
      </c>
      <c r="G19" s="25"/>
      <c r="H19" s="26">
        <f ca="1">ROUND(SUM(INDIRECT(ADDRESS(ROW()+(-1), COLUMN()+(0), 1)),INDIRECT(ADDRESS(ROW()+(-3), COLUMN()+(0), 1)),INDIRECT(ADDRESS(ROW()+(-7), COLUMN()+(0), 1))), 2)</f>
        <v>1476.31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