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<sst xmlns="http://schemas.openxmlformats.org/spreadsheetml/2006/main" count="41" uniqueCount="41">
  <si>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</si>
  <si>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ICN030</t>
  </si>
  <si>
    <t xml:space="preserve">Ud</t>
  </si>
  <si>
    <t xml:space="preserve">Equipo de aire acondicionado con unidad interior de cassette, sistema aire-aire split 1x1.</t>
  </si>
  <si>
    <r>
      <rPr>
        <sz val="8.25"/>
        <color rgb="FF000000"/>
        <rFont val="Arial"/>
        <family val="2"/>
      </rPr>
      <t xml:space="preserve">Equipo de aire acondicionado, sistema aire-aire split 1x1, para gas R-32, alimentación monofásica (230V/50Hz), potencia frigorífica nominal 2,55 kW (temperatura de bulbo seco del aire interior 27°C, temperatura de bulbo húmedo del aire interior 19°C, temperatura de bulbo seco del aire exterior 35°C, temperatura de bulbo húmedo del aire exterior 24°C), potencia calorífica nominal 3,45 kW (temperatura de bulbo seco del aire interior 20°C, temperatura de bulbo húmedo del aire exterior 6°C), SEER 6,1 (clase A+), SCOP 4,2 (clase A+), EER 4,25 (clase A), COP 4,11 (clase A), formado por una unidad interior de cassette, de 248x570x570 mm con panel decorativo de 35x700x700 mm, presión sonora nominal 29 dBA, caudal de aire nominal 600 m³/h, con filtro, bomba de drenaje y control por cable, y una unidad exterior, de 595x780x290 mm, presión sonora 47 dBA y caudal de aire 1770 m³/h, con control de condensación. Incluso elementos antivibratorios y soportes de pared para apoyo de la unidad exterior y elementos para suspensión del techo para la unidad interior.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</si>
  <si>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</si>
  <si>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</si>
  <si>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</si>
  <si>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</si>
  <si>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</si>
  <si>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</si>
  <si>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</si>
  <si>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mt42mhi040aa</t>
  </si>
  <si>
    <t xml:space="preserve">Ud</t>
  </si>
  <si>
    <t xml:space="preserve">Equipo de aire acondicionado, sistema aire-aire split 1x1, para gas R-32, alimentación monofásica (230V/50Hz), potencia frigorífica nominal 2,55 kW (temperatura de bulbo seco del aire interior 27°C, temperatura de bulbo húmedo del aire interior 19°C, temperatura de bulbo seco del aire exterior 35°C, temperatura de bulbo húmedo del aire exterior 24°C), potencia calorífica nominal 3,45 kW (temperatura de bulbo seco del aire interior 20°C, temperatura de bulbo húmedo del aire exterior 6°C), SEER 6,1 (clase A+), SCOP 4,2 (clase A+), EER 4,25 (clase A), COP 4,11 (clase A), formado por una unidad interior de cassette, de 248x570x570 mm con panel decorativo de 35x700x700 mm, presión sonora nominal 29 dBA, caudal de aire nominal 600 m³/h, con filtro, bomba de drenaje y control por cable, y una unidad exterior, de 595x780x290 mm, presión sonora 47 dBA y caudal de aire 1770 m³/h, con control de condensación.</t>
  </si>
  <si>
    <t xml:space="preserve">mt42mhi900</t>
  </si>
  <si>
    <t xml:space="preserve">m</t>
  </si>
  <si>
    <t xml:space="preserve">Cable bus apantallado de 2 hilos, de 0,5 mm² de sección por hilo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</si>
  <si>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</si>
  <si>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</si>
  <si>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</si>
  <si>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mt42www085</t>
  </si>
  <si>
    <t xml:space="preserve">Ud</t>
  </si>
  <si>
    <t xml:space="preserve">Kit de soportes de pared, formado por juego de escuadras de 50x45 cm y cuatro amortiguadores de caucho, con sus tacos, tornillos, tuercas y arandelas correspondientes.</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</si>
  <si>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</si>
  <si>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</si>
  <si>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</si>
  <si>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</si>
  <si>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</si>
  <si>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</si>
  <si>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</si>
  <si>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</si>
  <si>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</si>
  <si>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</si>
  <si>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</si>
  <si>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</si>
  <si>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</si>
  <si>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</si>
  <si>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</si>
  <si>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495,61€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</si>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</sst>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1597.05</v>
      </c>
      <c r="G10" s="12">
        <f ca="1">ROUND(INDIRECT(ADDRESS(ROW()+(0), COLUMN()+(-2), 1))*INDIRECT(ADDRESS(ROW()+(0), COLUMN()+(-1), 1)), 2)</f>
        <v>1597.05</v>
      </c>
    </row>
    <row r="11" spans="1:7" ht="13.50" thickBot="1" customHeight="1">
      <c r="A11" s="1" t="s">
        <v>15</v>
      </c>
      <c r="B11" s="1"/>
      <c r="C11" s="10" t="s">
        <v>16</v>
      </c>
      <c r="D11" s="1" t="s">
        <v>17</v>
      </c>
      <c r="E11" s="11">
        <v>3</v>
      </c>
      <c r="F11" s="12">
        <v>0.8</v>
      </c>
      <c r="G11" s="12">
        <f ca="1">ROUND(INDIRECT(ADDRESS(ROW()+(0), COLUMN()+(-2), 1))*INDIRECT(ADDRESS(ROW()+(0), COLUMN()+(-1), 1)), 2)</f>
        <v>2.4</v>
      </c>
    </row>
    <row r="12" spans="1:7" ht="76.50" thickBot="1" customHeight="1">
      <c r="A12" s="1" t="s">
        <v>18</v>
      </c>
      <c r="B12" s="1"/>
      <c r="C12" s="10" t="s">
        <v>19</v>
      </c>
      <c r="D12" s="1" t="s">
        <v>20</v>
      </c>
      <c r="E12" s="11">
        <v>3</v>
      </c>
      <c r="F12" s="12">
        <v>1.23</v>
      </c>
      <c r="G12" s="12">
        <f ca="1">ROUND(INDIRECT(ADDRESS(ROW()+(0), COLUMN()+(-2), 1))*INDIRECT(ADDRESS(ROW()+(0), COLUMN()+(-1), 1)), 2)</f>
        <v>3.69</v>
      </c>
    </row>
    <row r="13" spans="1:7" ht="34.50" thickBot="1" customHeight="1">
      <c r="A13" s="1" t="s">
        <v>21</v>
      </c>
      <c r="B13" s="1"/>
      <c r="C13" s="10" t="s">
        <v>22</v>
      </c>
      <c r="D13" s="1" t="s">
        <v>23</v>
      </c>
      <c r="E13" s="11">
        <v>1</v>
      </c>
      <c r="F13" s="12">
        <v>18.9</v>
      </c>
      <c r="G13" s="12">
        <f ca="1">ROUND(INDIRECT(ADDRESS(ROW()+(0), COLUMN()+(-2), 1))*INDIRECT(ADDRESS(ROW()+(0), COLUMN()+(-1), 1)), 2)</f>
        <v>18.9</v>
      </c>
    </row>
    <row r="14" spans="1:7" ht="24.00" thickBot="1" customHeight="1">
      <c r="A14" s="1" t="s">
        <v>24</v>
      </c>
      <c r="B14" s="1"/>
      <c r="C14" s="10" t="s">
        <v>25</v>
      </c>
      <c r="D14" s="1" t="s">
        <v>26</v>
      </c>
      <c r="E14" s="13">
        <v>1</v>
      </c>
      <c r="F14" s="14">
        <v>22</v>
      </c>
      <c r="G14" s="14">
        <f ca="1">ROUND(INDIRECT(ADDRESS(ROW()+(0), COLUMN()+(-2), 1))*INDIRECT(ADDRESS(ROW()+(0), COLUMN()+(-1), 1)), 2)</f>
        <v>22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1644.04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v>
      </c>
      <c r="F17" s="12">
        <v>23.74</v>
      </c>
      <c r="G17" s="12">
        <f ca="1">ROUND(INDIRECT(ADDRESS(ROW()+(0), COLUMN()+(-2), 1))*INDIRECT(ADDRESS(ROW()+(0), COLUMN()+(-1), 1)), 2)</f>
        <v>47.48</v>
      </c>
    </row>
    <row r="18" spans="1:7" ht="13.50" thickBot="1" customHeight="1">
      <c r="A18" s="1" t="s">
        <v>32</v>
      </c>
      <c r="B18" s="1"/>
      <c r="C18" s="10" t="s">
        <v>33</v>
      </c>
      <c r="D18" s="1" t="s">
        <v>34</v>
      </c>
      <c r="E18" s="13">
        <v>2</v>
      </c>
      <c r="F18" s="14">
        <v>21.9</v>
      </c>
      <c r="G18" s="14">
        <f ca="1">ROUND(INDIRECT(ADDRESS(ROW()+(0), COLUMN()+(-2), 1))*INDIRECT(ADDRESS(ROW()+(0), COLUMN()+(-1), 1)), 2)</f>
        <v>43.8</v>
      </c>
    </row>
    <row r="19" spans="1:7" ht="13.50" thickBot="1" customHeight="1">
      <c r="A19" s="15"/>
      <c r="B19" s="15"/>
      <c r="C19" s="15"/>
      <c r="D19" s="15"/>
      <c r="E19" s="9" t="s">
        <v>35</v>
      </c>
      <c r="F19" s="9"/>
      <c r="G19" s="17">
        <f ca="1">ROUND(SUM(INDIRECT(ADDRESS(ROW()+(-1), COLUMN()+(0), 1)),INDIRECT(ADDRESS(ROW()+(-2), COLUMN()+(0), 1))), 2)</f>
        <v>91.28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1735.32</v>
      </c>
      <c r="G21" s="14">
        <f ca="1">ROUND(INDIRECT(ADDRESS(ROW()+(0), COLUMN()+(-2), 1))*INDIRECT(ADDRESS(ROW()+(0), COLUMN()+(-1), 1))/100, 2)</f>
        <v>34.71</v>
      </c>
    </row>
    <row r="22" spans="1:7" ht="13.50" thickBot="1" customHeight="1">
      <c r="A22" s="21" t="s">
        <v>39</v>
      </c>
      <c r="B22" s="21"/>
      <c r="C22" s="22"/>
      <c r="D22" s="23"/>
      <c r="E22" s="24" t="s">
        <v>40</v>
      </c>
      <c r="F22" s="25"/>
      <c r="G22" s="26">
        <f ca="1">ROUND(SUM(INDIRECT(ADDRESS(ROW()+(-1), COLUMN()+(0), 1)),INDIRECT(ADDRESS(ROW()+(-3), COLUMN()+(0), 1)),INDIRECT(ADDRESS(ROW()+(-7), COLUMN()+(0), 1))), 2)</f>
        <v>1770.03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