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<sst xmlns="http://schemas.openxmlformats.org/spreadsheetml/2006/main" count="41" uniqueCount="41">
  <si>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</si>
  <si>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ICN030</t>
  </si>
  <si>
    <t xml:space="preserve">Ud</t>
  </si>
  <si>
    <t xml:space="preserve">Equipo de aire acondicionado con unidad interior de cassette, sistema aire-aire split 1x1.</t>
  </si>
  <si>
    <r>
      <rPr>
        <sz val="8.25"/>
        <color rgb="FF000000"/>
        <rFont val="Arial"/>
        <family val="2"/>
      </rPr>
      <t xml:space="preserve">Equipo de aire acondicionado, sistema aire-aire split 1x1, para gas R-32, bomba de calor, alimentación monofásica (230V/50Hz), potencia frigorífica nominal 2,55 kW (temperatura de bulbo seco en el interior 27°C, temperatura de bulbo húmedo en el interior 19°C, temperatura de bulbo seco en el exterior 35°C, temperatura de bulbo húmedo en el exterior 24°C), potencia calorífica nominal 3,45 kW (temperatura de bulbo seco en el interior 20°C, temperatura de bulbo húmedo en el exterior 6°C), SEER 6,1 (clase A+), SCOP 4,2 (clase A+), EER 4,25 (clase A), COP 4,11 (clase A), formado por una unidad interior de cassette, de 248x570x570 mm con panel decorativo de 35x700x700 mm, nivel sonoro (velocidad baja) 29 dBA, caudal de aire (velocidad ultra alta) 600 m³/h, con filtro, bomba de drenaje y control por cable, y una unidad exterior, de 595x780x290 mm, nivel sonoro 47 dBA y caudal de aire 1770 m³/h, con control de condensación. Incluso elementos antivibratorios y soportes de pared para apoyo de la unidad exterior y elementos para suspensión del techo para la unidad interior.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</si>
  <si>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</si>
  <si>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</si>
  <si>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</si>
  <si>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</si>
  <si>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</si>
  <si>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</si>
  <si>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</si>
  <si>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mt42mhi040af</t>
  </si>
  <si>
    <t xml:space="preserve">Ud</t>
  </si>
  <si>
    <t xml:space="preserve">Equipo de aire acondicionado, sistema aire-aire split 1x1, para gas R-32, bomba de calor, alimentación monofásica (230V/50Hz), potencia frigorífica nominal 2,55 kW (temperatura de bulbo seco en el interior 27°C, temperatura de bulbo húmedo en el interior 19°C, temperatura de bulbo seco en el exterior 35°C, temperatura de bulbo húmedo en el exterior 24°C), potencia calorífica nominal 3,45 kW (temperatura de bulbo seco en el interior 20°C, temperatura de bulbo húmedo en el exterior 6°C), SEER 6,1 (clase A+), SCOP 4,2 (clase A+), EER 4,25 (clase A), COP 4,11 (clase A), formado por una unidad interior de cassette, de 248x570x570 mm con panel decorativo de 35x700x700 mm, nivel sonoro (velocidad baja) 29 dBA, caudal de aire (velocidad ultra alta) 600 m³/h, con filtro, bomba de drenaje y control por cable, y una unidad exterior, de 595x780x290 mm, nivel sonoro 47 dBA y caudal de aire 1770 m³/h, con control de condensación.</t>
  </si>
  <si>
    <t xml:space="preserve">mt42mhi900</t>
  </si>
  <si>
    <t xml:space="preserve">m</t>
  </si>
  <si>
    <t xml:space="preserve">Cable bus apantallado de 2 hilos, de 0,5 mm² de sección por hilo</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</si>
  <si>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</si>
  <si>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</si>
  <si>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según UNE 20324, propiedades eléctricas: aislante, no propagador de la llama. Según UNE-EN 61386-1 y UNE-EN 61386-22. Incluso abrazaderas, elementos de sujeción y accesorios (curvas, manguitos, tes, codos y curvas flexibles).</t>
  </si>
  <si>
    <t xml:space="preserve">mt42www085</t>
  </si>
  <si>
    <t xml:space="preserve">Ud</t>
  </si>
  <si>
    <t xml:space="preserve">Kit de soportes de pared, formado por juego de escuadras de 50x45 cm y cuatro amortiguadores de caucho, con sus tacos, tornillos, tuercas y arandelas correspondientes.</t>
  </si>
  <si>
    <t xml:space="preserve">mt42www090</t>
  </si>
  <si>
    <t xml:space="preserve">Ud</t>
  </si>
  <si>
    <t xml:space="preserve">Kit de soportes para suspensión del techo, formado por cuatro varillas roscadas de acero galvanizado, con sus tacos,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</si>
  <si>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</si>
  <si>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</si>
  <si>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</si>
  <si>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</si>
  <si>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</si>
  <si>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</si>
  <si>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</si>
  <si>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</si>
  <si>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</si>
  <si>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</si>
  <si>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</si>
  <si>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</si>
  <si>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494,51€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</si>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</sst>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1597.05</v>
      </c>
      <c r="G10" s="12">
        <f ca="1">ROUND(INDIRECT(ADDRESS(ROW()+(0), COLUMN()+(-2), 1))*INDIRECT(ADDRESS(ROW()+(0), COLUMN()+(-1), 1)), 2)</f>
        <v>1597.05</v>
      </c>
    </row>
    <row r="11" spans="1:7" ht="13.50" thickBot="1" customHeight="1">
      <c r="A11" s="1" t="s">
        <v>15</v>
      </c>
      <c r="B11" s="1"/>
      <c r="C11" s="10" t="s">
        <v>16</v>
      </c>
      <c r="D11" s="1" t="s">
        <v>17</v>
      </c>
      <c r="E11" s="11">
        <v>3</v>
      </c>
      <c r="F11" s="12">
        <v>0.8</v>
      </c>
      <c r="G11" s="12">
        <f ca="1">ROUND(INDIRECT(ADDRESS(ROW()+(0), COLUMN()+(-2), 1))*INDIRECT(ADDRESS(ROW()+(0), COLUMN()+(-1), 1)), 2)</f>
        <v>2.4</v>
      </c>
    </row>
    <row r="12" spans="1:7" ht="76.50" thickBot="1" customHeight="1">
      <c r="A12" s="1" t="s">
        <v>18</v>
      </c>
      <c r="B12" s="1"/>
      <c r="C12" s="10" t="s">
        <v>19</v>
      </c>
      <c r="D12" s="1" t="s">
        <v>20</v>
      </c>
      <c r="E12" s="11">
        <v>3</v>
      </c>
      <c r="F12" s="12">
        <v>1.23</v>
      </c>
      <c r="G12" s="12">
        <f ca="1">ROUND(INDIRECT(ADDRESS(ROW()+(0), COLUMN()+(-2), 1))*INDIRECT(ADDRESS(ROW()+(0), COLUMN()+(-1), 1)), 2)</f>
        <v>3.69</v>
      </c>
    </row>
    <row r="13" spans="1:7" ht="34.50" thickBot="1" customHeight="1">
      <c r="A13" s="1" t="s">
        <v>21</v>
      </c>
      <c r="B13" s="1"/>
      <c r="C13" s="10" t="s">
        <v>22</v>
      </c>
      <c r="D13" s="1" t="s">
        <v>23</v>
      </c>
      <c r="E13" s="11">
        <v>1</v>
      </c>
      <c r="F13" s="12">
        <v>18.9</v>
      </c>
      <c r="G13" s="12">
        <f ca="1">ROUND(INDIRECT(ADDRESS(ROW()+(0), COLUMN()+(-2), 1))*INDIRECT(ADDRESS(ROW()+(0), COLUMN()+(-1), 1)), 2)</f>
        <v>18.9</v>
      </c>
    </row>
    <row r="14" spans="1:7" ht="24.00" thickBot="1" customHeight="1">
      <c r="A14" s="1" t="s">
        <v>24</v>
      </c>
      <c r="B14" s="1"/>
      <c r="C14" s="10" t="s">
        <v>25</v>
      </c>
      <c r="D14" s="1" t="s">
        <v>26</v>
      </c>
      <c r="E14" s="13">
        <v>1</v>
      </c>
      <c r="F14" s="14">
        <v>22</v>
      </c>
      <c r="G14" s="14">
        <f ca="1">ROUND(INDIRECT(ADDRESS(ROW()+(0), COLUMN()+(-2), 1))*INDIRECT(ADDRESS(ROW()+(0), COLUMN()+(-1), 1)), 2)</f>
        <v>22</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1644.04</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2</v>
      </c>
      <c r="F17" s="12">
        <v>22.74</v>
      </c>
      <c r="G17" s="12">
        <f ca="1">ROUND(INDIRECT(ADDRESS(ROW()+(0), COLUMN()+(-2), 1))*INDIRECT(ADDRESS(ROW()+(0), COLUMN()+(-1), 1)), 2)</f>
        <v>45.48</v>
      </c>
    </row>
    <row r="18" spans="1:7" ht="13.50" thickBot="1" customHeight="1">
      <c r="A18" s="1" t="s">
        <v>32</v>
      </c>
      <c r="B18" s="1"/>
      <c r="C18" s="10" t="s">
        <v>33</v>
      </c>
      <c r="D18" s="1" t="s">
        <v>34</v>
      </c>
      <c r="E18" s="13">
        <v>2</v>
      </c>
      <c r="F18" s="14">
        <v>20.98</v>
      </c>
      <c r="G18" s="14">
        <f ca="1">ROUND(INDIRECT(ADDRESS(ROW()+(0), COLUMN()+(-2), 1))*INDIRECT(ADDRESS(ROW()+(0), COLUMN()+(-1), 1)), 2)</f>
        <v>41.96</v>
      </c>
    </row>
    <row r="19" spans="1:7" ht="13.50" thickBot="1" customHeight="1">
      <c r="A19" s="15"/>
      <c r="B19" s="15"/>
      <c r="C19" s="15"/>
      <c r="D19" s="15"/>
      <c r="E19" s="9" t="s">
        <v>35</v>
      </c>
      <c r="F19" s="9"/>
      <c r="G19" s="17">
        <f ca="1">ROUND(SUM(INDIRECT(ADDRESS(ROW()+(-1), COLUMN()+(0), 1)),INDIRECT(ADDRESS(ROW()+(-2), COLUMN()+(0), 1))), 2)</f>
        <v>87.44</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1731.48</v>
      </c>
      <c r="G21" s="14">
        <f ca="1">ROUND(INDIRECT(ADDRESS(ROW()+(0), COLUMN()+(-2), 1))*INDIRECT(ADDRESS(ROW()+(0), COLUMN()+(-1), 1))/100, 2)</f>
        <v>34.63</v>
      </c>
    </row>
    <row r="22" spans="1:7" ht="13.50" thickBot="1" customHeight="1">
      <c r="A22" s="21" t="s">
        <v>39</v>
      </c>
      <c r="B22" s="21"/>
      <c r="C22" s="22"/>
      <c r="D22" s="23"/>
      <c r="E22" s="24" t="s">
        <v>40</v>
      </c>
      <c r="F22" s="25"/>
      <c r="G22" s="26">
        <f ca="1">ROUND(SUM(INDIRECT(ADDRESS(ROW()+(-1), COLUMN()+(0), 1)),INDIRECT(ADDRESS(ROW()+(-3), COLUMN()+(0), 1)),INDIRECT(ADDRESS(ROW()+(-7), COLUMN()+(0), 1))), 2)</f>
        <v>1766.11</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