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<sst xmlns="http://schemas.openxmlformats.org/spreadsheetml/2006/main" count="62" uniqueCount="62">
  <si>
    <t xml:space="preserve"/>
  </si>
  <si>
    <t xml:space="preserve">ICE140</t>
  </si>
  <si>
    <t xml:space="preserve">m²</t>
  </si>
  <si>
    <t xml:space="preserve">Sistema de calefacción por suelo radiante para industria y sector terciario, con capa de mortero.</t>
  </si>
  <si>
    <r>
      <rPr>
        <sz val="8.25"/>
        <color rgb="FF000000"/>
        <rFont val="Arial"/>
        <family val="2"/>
      </rPr>
      <t xml:space="preserve">Sistema de calefacción por suelo radiante panel de tetones, compuesto por panel de tetones de poliestireno expandido modificado (NEO-EPS) y recubrimiento termoconformado de polietileno (PE), con mejora del aislamiento acústico a ruido aéreo y de impacto, de 1450x850 mm y 40 mm de espesor, banda de espuma de polietileno (PE), de 200x10 mm, tubo de polietileno reticulado (PE-Xa) con barrera de oxígeno y capa de protección de polietileno (PE) modificado, de 16 mm de diámetro exterior y 2 mm de espesor y mortero autonivelante, CA - C20 - F4 según UNE-EN 13813, de 40 mm de espesor. Totalmente montado, conexionado y probado.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</si>
  <si>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</si>
  <si>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</si>
  <si>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</si>
  <si>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</si>
  <si>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</si>
  <si>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</si>
  <si>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</si>
  <si>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mt17epu019a</t>
  </si>
  <si>
    <t xml:space="preserve">m</t>
  </si>
  <si>
    <t xml:space="preserve">Banda de espuma de polietileno (PE), de 200x10 mm.</t>
  </si>
  <si>
    <t xml:space="preserve">mt17epu005d</t>
  </si>
  <si>
    <t xml:space="preserve">m²</t>
  </si>
  <si>
    <t xml:space="preserve">Panel de tetones de poliestireno expandido modificado (NEO-EPS) y recubrimiento termoconformado de polietileno (PE), con mejora del aislamiento acústico a ruido aéreo y de impacto, de 1450x850 mm y 40 mm de espesor, con propagación retardada de la llama Euroclase E, paso del tubo múltiplo de 5 cm, válido para tubo de 16 mm de diámetro, con unión entre paneles mediante solape para evitar puentes térmicos y filtraciones de mortero.</t>
  </si>
  <si>
    <t xml:space="preserve">mt37tpu012a</t>
  </si>
  <si>
    <t xml:space="preserve">m</t>
  </si>
  <si>
    <t xml:space="preserve">Tubo de polietileno reticulado (PE-Xa) con barrera de oxígeno y capa de protección de polietileno (PE) modificado, de 16 mm de diámetro exterior y 2 mm de espesor, según UNE-EN ISO 15875-2.</t>
  </si>
  <si>
    <t xml:space="preserve">mt09mal020a</t>
  </si>
  <si>
    <t xml:space="preserve">m³</t>
  </si>
  <si>
    <t xml:space="preserve">Mortero autonivelante, CA - C20 - F4 según UNE-EN 13813, a base de sulfato cálcico, para espesores de 2,5 a 7,0 cm, usado en nivelación de pavimentos.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</si>
  <si>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</si>
  <si>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</si>
  <si>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</si>
  <si>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</si>
  <si>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Equipo y maquinaria</t>
  </si>
  <si>
    <t xml:space="preserve">mq06pym020</t>
  </si>
  <si>
    <t xml:space="preserve">h</t>
  </si>
  <si>
    <t xml:space="preserve">Mezcladora-bombeadora para morteros autonivelantes.</t>
  </si>
  <si>
    <t xml:space="preserve">Subtotal equipo y maquinaria: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</si>
  <si>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</si>
  <si>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</si>
  <si>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</si>
  <si>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</si>
  <si>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</si>
  <si>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</si>
  <si>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</si>
  <si>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mo031</t>
  </si>
  <si>
    <t xml:space="preserve">h</t>
  </si>
  <si>
    <t xml:space="preserve">Oficial 1ª aplicador de mortero autonivelante.</t>
  </si>
  <si>
    <t xml:space="preserve">mo069</t>
  </si>
  <si>
    <t xml:space="preserve">h</t>
  </si>
  <si>
    <t xml:space="preserve">Ayudante aplicador de mortero autonivelante.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</si>
  <si>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</si>
  <si>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</si>
  <si>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</si>
  <si>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</si>
  <si>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5,84€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</si>
  <si>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</si>
  <si>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</si>
  <si>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</si>
  <si>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</si>
  <si>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</si>
  <si>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13813:2002</t>
  </si>
  <si>
    <t xml:space="preserve">1/3/4</t>
  </si>
  <si>
    <t xml:space="preserve">Mortero para recrecidos y acabados de suelos. Propiedades y requisitos.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</si>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</sst>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6.46" customWidth="1"/>
    <col min="5" max="5" width="70.55" customWidth="1"/>
    <col min="6" max="6" width="1.87" customWidth="1"/>
    <col min="7" max="7" width="12.75" customWidth="1"/>
    <col min="8" max="8" width="1.53" customWidth="1"/>
    <col min="9" max="9" width="12.75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0.6</v>
      </c>
      <c r="G10" s="11"/>
      <c r="H10" s="11"/>
      <c r="I10" s="12">
        <v>3.4</v>
      </c>
      <c r="J10" s="12">
        <f ca="1">ROUND(INDIRECT(ADDRESS(ROW()+(0), COLUMN()+(-4), 1))*INDIRECT(ADDRESS(ROW()+(0), COLUMN()+(-1), 1)), 2)</f>
        <v>2.04</v>
      </c>
    </row>
    <row r="11" spans="1:10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1"/>
      <c r="H11" s="11"/>
      <c r="I11" s="12">
        <v>53.84</v>
      </c>
      <c r="J11" s="12">
        <f ca="1">ROUND(INDIRECT(ADDRESS(ROW()+(0), COLUMN()+(-4), 1))*INDIRECT(ADDRESS(ROW()+(0), COLUMN()+(-1), 1)), 2)</f>
        <v>53.84</v>
      </c>
    </row>
    <row r="12" spans="1:10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5</v>
      </c>
      <c r="G12" s="11"/>
      <c r="H12" s="11"/>
      <c r="I12" s="12">
        <v>2.96</v>
      </c>
      <c r="J12" s="12">
        <f ca="1">ROUND(INDIRECT(ADDRESS(ROW()+(0), COLUMN()+(-4), 1))*INDIRECT(ADDRESS(ROW()+(0), COLUMN()+(-1), 1)), 2)</f>
        <v>14.8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</v>
      </c>
      <c r="G13" s="11"/>
      <c r="H13" s="11"/>
      <c r="I13" s="12">
        <v>259.96</v>
      </c>
      <c r="J13" s="12">
        <f ca="1">ROUND(INDIRECT(ADDRESS(ROW()+(0), COLUMN()+(-4), 1))*INDIRECT(ADDRESS(ROW()+(0), COLUMN()+(-1), 1)), 2)</f>
        <v>10.4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0.004</v>
      </c>
      <c r="G14" s="13"/>
      <c r="H14" s="13"/>
      <c r="I14" s="14">
        <v>1.5</v>
      </c>
      <c r="J14" s="14">
        <f ca="1">ROUND(INDIRECT(ADDRESS(ROW()+(0), COLUMN()+(-4), 1))*INDIRECT(ADDRESS(ROW()+(0), COLUMN()+(-1), 1)), 2)</f>
        <v>0.01</v>
      </c>
    </row>
    <row r="15" spans="1:10" ht="13.50" thickBot="1" customHeight="1">
      <c r="A15" s="15"/>
      <c r="B15" s="15"/>
      <c r="C15" s="15"/>
      <c r="D15" s="15"/>
      <c r="E15" s="15"/>
      <c r="F15" s="9" t="s">
        <v>27</v>
      </c>
      <c r="G15" s="9"/>
      <c r="H15" s="9"/>
      <c r="I15" s="9"/>
      <c r="J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81.09</v>
      </c>
    </row>
    <row r="16" spans="1:10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8"/>
      <c r="H16" s="18"/>
      <c r="I16" s="15"/>
      <c r="J16" s="15"/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0.05</v>
      </c>
      <c r="G17" s="13"/>
      <c r="H17" s="13"/>
      <c r="I17" s="14">
        <v>10.91</v>
      </c>
      <c r="J17" s="14">
        <f ca="1">ROUND(INDIRECT(ADDRESS(ROW()+(0), COLUMN()+(-4), 1))*INDIRECT(ADDRESS(ROW()+(0), COLUMN()+(-1), 1)), 2)</f>
        <v>0.55</v>
      </c>
    </row>
    <row r="18" spans="1:10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9"/>
      <c r="J18" s="17">
        <f ca="1">ROUND(SUM(INDIRECT(ADDRESS(ROW()+(-1), COLUMN()+(0), 1))), 2)</f>
        <v>0.55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0.67</v>
      </c>
      <c r="G20" s="11"/>
      <c r="H20" s="11"/>
      <c r="I20" s="12">
        <v>23.74</v>
      </c>
      <c r="J20" s="12">
        <f ca="1">ROUND(INDIRECT(ADDRESS(ROW()+(0), COLUMN()+(-4), 1))*INDIRECT(ADDRESS(ROW()+(0), COLUMN()+(-1), 1)), 2)</f>
        <v>15.91</v>
      </c>
    </row>
    <row r="21" spans="1:10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0.67</v>
      </c>
      <c r="G21" s="11"/>
      <c r="H21" s="11"/>
      <c r="I21" s="12">
        <v>21.9</v>
      </c>
      <c r="J21" s="12">
        <f ca="1">ROUND(INDIRECT(ADDRESS(ROW()+(0), COLUMN()+(-4), 1))*INDIRECT(ADDRESS(ROW()+(0), COLUMN()+(-1), 1)), 2)</f>
        <v>14.67</v>
      </c>
    </row>
    <row r="22" spans="1:10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0.05</v>
      </c>
      <c r="G22" s="11"/>
      <c r="H22" s="11"/>
      <c r="I22" s="12">
        <v>23.1</v>
      </c>
      <c r="J22" s="12">
        <f ca="1">ROUND(INDIRECT(ADDRESS(ROW()+(0), COLUMN()+(-4), 1))*INDIRECT(ADDRESS(ROW()+(0), COLUMN()+(-1), 1)), 2)</f>
        <v>1.16</v>
      </c>
    </row>
    <row r="23" spans="1:10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3">
        <v>0.05</v>
      </c>
      <c r="G23" s="13"/>
      <c r="H23" s="13"/>
      <c r="I23" s="14">
        <v>21.94</v>
      </c>
      <c r="J23" s="14">
        <f ca="1">ROUND(INDIRECT(ADDRESS(ROW()+(0), COLUMN()+(-4), 1))*INDIRECT(ADDRESS(ROW()+(0), COLUMN()+(-1), 1)), 2)</f>
        <v>1.1</v>
      </c>
    </row>
    <row r="24" spans="1:10" ht="13.50" thickBot="1" customHeight="1">
      <c r="A24" s="15"/>
      <c r="B24" s="15"/>
      <c r="C24" s="15"/>
      <c r="D24" s="15"/>
      <c r="E24" s="15"/>
      <c r="F24" s="9" t="s">
        <v>46</v>
      </c>
      <c r="G24" s="9"/>
      <c r="H24" s="9"/>
      <c r="I24" s="9"/>
      <c r="J24" s="17">
        <f ca="1">ROUND(SUM(INDIRECT(ADDRESS(ROW()+(-1), COLUMN()+(0), 1)),INDIRECT(ADDRESS(ROW()+(-2), COLUMN()+(0), 1)),INDIRECT(ADDRESS(ROW()+(-3), COLUMN()+(0), 1)),INDIRECT(ADDRESS(ROW()+(-4), COLUMN()+(0), 1))), 2)</f>
        <v>32.84</v>
      </c>
    </row>
    <row r="25" spans="1:10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8"/>
      <c r="H25" s="18"/>
      <c r="I25" s="15"/>
      <c r="J25" s="15"/>
    </row>
    <row r="26" spans="1:10" ht="13.50" thickBot="1" customHeight="1">
      <c r="A26" s="19"/>
      <c r="B26" s="19"/>
      <c r="C26" s="20" t="s">
        <v>48</v>
      </c>
      <c r="D26" s="20"/>
      <c r="E26" s="19" t="s">
        <v>49</v>
      </c>
      <c r="F26" s="13">
        <v>2</v>
      </c>
      <c r="G26" s="13"/>
      <c r="H26" s="13"/>
      <c r="I26" s="14">
        <f ca="1">ROUND(SUM(INDIRECT(ADDRESS(ROW()+(-2), COLUMN()+(1), 1)),INDIRECT(ADDRESS(ROW()+(-8), COLUMN()+(1), 1)),INDIRECT(ADDRESS(ROW()+(-11), COLUMN()+(1), 1))), 2)</f>
        <v>114.48</v>
      </c>
      <c r="J26" s="14">
        <f ca="1">ROUND(INDIRECT(ADDRESS(ROW()+(0), COLUMN()+(-4), 1))*INDIRECT(ADDRESS(ROW()+(0), COLUMN()+(-1), 1))/100, 2)</f>
        <v>2.29</v>
      </c>
    </row>
    <row r="27" spans="1:10" ht="13.50" thickBot="1" customHeight="1">
      <c r="A27" s="21" t="s">
        <v>50</v>
      </c>
      <c r="B27" s="21"/>
      <c r="C27" s="22"/>
      <c r="D27" s="22"/>
      <c r="E27" s="23"/>
      <c r="F27" s="24" t="s">
        <v>51</v>
      </c>
      <c r="G27" s="24"/>
      <c r="H27" s="24"/>
      <c r="I27" s="25"/>
      <c r="J27" s="26">
        <f ca="1">ROUND(SUM(INDIRECT(ADDRESS(ROW()+(-1), COLUMN()+(0), 1)),INDIRECT(ADDRESS(ROW()+(-3), COLUMN()+(0), 1)),INDIRECT(ADDRESS(ROW()+(-9), COLUMN()+(0), 1)),INDIRECT(ADDRESS(ROW()+(-12), COLUMN()+(0), 1))), 2)</f>
        <v>116.77</v>
      </c>
    </row>
    <row r="30" spans="1:10" ht="13.50" thickBot="1" customHeight="1">
      <c r="A30" s="27" t="s">
        <v>52</v>
      </c>
      <c r="B30" s="27"/>
      <c r="C30" s="27"/>
      <c r="D30" s="27"/>
      <c r="E30" s="27"/>
      <c r="F30" s="27"/>
      <c r="G30" s="27" t="s">
        <v>53</v>
      </c>
      <c r="H30" s="27" t="s">
        <v>54</v>
      </c>
      <c r="I30" s="27"/>
      <c r="J30" s="27" t="s">
        <v>55</v>
      </c>
    </row>
    <row r="31" spans="1:10" ht="13.50" thickBot="1" customHeight="1">
      <c r="A31" s="28" t="s">
        <v>56</v>
      </c>
      <c r="B31" s="28"/>
      <c r="C31" s="28"/>
      <c r="D31" s="28"/>
      <c r="E31" s="28"/>
      <c r="F31" s="28"/>
      <c r="G31" s="29">
        <v>182003</v>
      </c>
      <c r="H31" s="29">
        <v>182004</v>
      </c>
      <c r="I31" s="29"/>
      <c r="J31" s="29" t="s">
        <v>57</v>
      </c>
    </row>
    <row r="32" spans="1:10" ht="13.50" thickBot="1" customHeight="1">
      <c r="A32" s="30" t="s">
        <v>58</v>
      </c>
      <c r="B32" s="30"/>
      <c r="C32" s="30"/>
      <c r="D32" s="30"/>
      <c r="E32" s="30"/>
      <c r="F32" s="30"/>
      <c r="G32" s="31"/>
      <c r="H32" s="31"/>
      <c r="I32" s="31"/>
      <c r="J32" s="31"/>
    </row>
    <row r="35" spans="1:1" ht="33.75" thickBot="1" customHeight="1">
      <c r="A35" s="1" t="s">
        <v>59</v>
      </c>
      <c r="B35" s="1"/>
      <c r="C35" s="1"/>
      <c r="D35" s="1"/>
      <c r="E35" s="1"/>
      <c r="F35" s="1"/>
      <c r="G35" s="1"/>
      <c r="H35" s="1"/>
      <c r="I35" s="1"/>
      <c r="J35" s="1"/>
    </row>
    <row r="36" spans="1:1" ht="33.75" thickBot="1" customHeight="1">
      <c r="A36" s="1" t="s">
        <v>60</v>
      </c>
      <c r="B36" s="1"/>
      <c r="C36" s="1"/>
      <c r="D36" s="1"/>
      <c r="E36" s="1"/>
      <c r="F36" s="1"/>
      <c r="G36" s="1"/>
      <c r="H36" s="1"/>
      <c r="I36" s="1"/>
      <c r="J36" s="1"/>
    </row>
    <row r="37" spans="1:1" ht="33.75" thickBot="1" customHeight="1">
      <c r="A37" s="1" t="s">
        <v>61</v>
      </c>
      <c r="B37" s="1"/>
      <c r="C37" s="1"/>
      <c r="D37" s="1"/>
      <c r="E37" s="1"/>
      <c r="F37" s="1"/>
      <c r="G37" s="1"/>
      <c r="H37" s="1"/>
      <c r="I37" s="1"/>
      <c r="J37" s="1"/>
    </row>
  </sheetData>
  <mergeCells count="73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H12"/>
    <mergeCell ref="A13:B13"/>
    <mergeCell ref="C13:D13"/>
    <mergeCell ref="F13:H13"/>
    <mergeCell ref="A14:B14"/>
    <mergeCell ref="C14:D14"/>
    <mergeCell ref="F14:H14"/>
    <mergeCell ref="A15:B15"/>
    <mergeCell ref="C15:D15"/>
    <mergeCell ref="F15:I15"/>
    <mergeCell ref="A16:B16"/>
    <mergeCell ref="C16:D16"/>
    <mergeCell ref="E16:H16"/>
    <mergeCell ref="A17:B17"/>
    <mergeCell ref="C17:D17"/>
    <mergeCell ref="F17:H17"/>
    <mergeCell ref="A18:B18"/>
    <mergeCell ref="C18:D18"/>
    <mergeCell ref="F18:I18"/>
    <mergeCell ref="A19:B19"/>
    <mergeCell ref="C19:D19"/>
    <mergeCell ref="E19:H19"/>
    <mergeCell ref="A20:B20"/>
    <mergeCell ref="C20:D20"/>
    <mergeCell ref="F20:H20"/>
    <mergeCell ref="A21:B21"/>
    <mergeCell ref="C21:D21"/>
    <mergeCell ref="F21:H21"/>
    <mergeCell ref="A22:B22"/>
    <mergeCell ref="C22:D22"/>
    <mergeCell ref="F22:H22"/>
    <mergeCell ref="A23:B23"/>
    <mergeCell ref="C23:D23"/>
    <mergeCell ref="F23:H23"/>
    <mergeCell ref="A24:B24"/>
    <mergeCell ref="C24:D24"/>
    <mergeCell ref="F24:I24"/>
    <mergeCell ref="A25:B25"/>
    <mergeCell ref="C25:D25"/>
    <mergeCell ref="E25:H25"/>
    <mergeCell ref="A26:B26"/>
    <mergeCell ref="C26:D26"/>
    <mergeCell ref="F26:H26"/>
    <mergeCell ref="A27:E27"/>
    <mergeCell ref="F27:I27"/>
    <mergeCell ref="A30:F30"/>
    <mergeCell ref="H30:I30"/>
    <mergeCell ref="A31:F31"/>
    <mergeCell ref="G31:G32"/>
    <mergeCell ref="H31:I32"/>
    <mergeCell ref="J31:J32"/>
    <mergeCell ref="A32:F32"/>
    <mergeCell ref="A35:J35"/>
    <mergeCell ref="A36:J36"/>
    <mergeCell ref="A37:J37"/>
  </mergeCells>
  <pageMargins left="0.147638" right="0.147638" top="0.206693" bottom="0.206693" header="0.0" footer="0.0"/>
  <pageSetup paperSize="9" orientation="portrait"/>
  <rowBreaks count="0" manualBreakCount="0">
    </rowBreaks>
</worksheet>
</file>