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<sst xmlns="http://schemas.openxmlformats.org/spreadsheetml/2006/main" count="74" uniqueCount="74">
  <si>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</si>
  <si>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ICE116</t>
  </si>
  <si>
    <t xml:space="preserve">m²</t>
  </si>
  <si>
    <t xml:space="preserve">Sistema de calefacción y refrigeración por suelo radiante, con capa de mortero, "SCHÜTZ".</t>
  </si>
  <si>
    <r>
      <rPr>
        <sz val="8.25"/>
        <color rgb="FF000000"/>
        <rFont val="Arial"/>
        <family val="2"/>
      </rPr>
      <t xml:space="preserve">Sistema de calefacción por suelo radiante "SCHÜTZ", compuesto por, banda de espuma de polietileno, de 160x8 mm, perfil de polietileno expandido, con banda autoadhesiva, panel de tetones de poliestireno expandido (EPS-T), con mejora del aislamiento acústico a ruido aéreo y de impacto, con lámina superficial de polietileno, de dimensiones netas 907x1472 mm y 28 mm de espesor, EPS-T 30-2 (DES sg), panel liso de poliestireno expandido (EPS-T), con mejora del aislamiento acústico a ruido aéreo y de impacto, con lámina superficial de plástico con serigrafiado de rejilla con paso de 5 cm para guiado de los tubos, de 28 mm de espesor, ultra-takk PRO EPS-T 30-2 (DES sg), tubo de polietileno reticulado de alta densidad (PE-X) con barrera de oxígeno, de 16 mm de diámetro exterior y 2 mm de espesor, duo-flex PE-Xa, y mortero confeccionado en obra, con 300 kg/m³ de cemento, dosificación 1:5, de 50 mm de espesor, con aditivo fluidificante para mortero, W 200 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</si>
  <si>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</si>
  <si>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</si>
  <si>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</si>
  <si>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</si>
  <si>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</si>
  <si>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</si>
  <si>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</si>
  <si>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mt17stz502a</t>
  </si>
  <si>
    <t xml:space="preserve">m</t>
  </si>
  <si>
    <t xml:space="preserve">Banda de espuma de polietileno, de 160x8 mm, "SCHÜTZ", con una banda adhesiva en el dorso y faldón de estanqueidad, para formación de zócalo perimetral.</t>
  </si>
  <si>
    <t xml:space="preserve">mt17stz505a</t>
  </si>
  <si>
    <t xml:space="preserve">m</t>
  </si>
  <si>
    <t xml:space="preserve">Perfil de polietileno expandido, con banda autoadhesiva "SCHÜTZ", para formación de junta de dilatación.</t>
  </si>
  <si>
    <t xml:space="preserve">mt17stz009e</t>
  </si>
  <si>
    <t xml:space="preserve">m²</t>
  </si>
  <si>
    <t xml:space="preserve">Panel de tetones de poliestireno expandido (EPS-T), con mejora del aislamiento acústico a ruido aéreo y de impacto, con lámina superficial de polietileno, de dimensiones netas 907x1472 mm y 28 mm de espesor, EPS-T 30-2 (DES sg) "SCHÜTZ", espesor total 46 mm, conductividad térmica de la capa base 0,039 W/(mK), conductividad térmica de la capa de tetones 0,039 W/(mK), proporcionando una reducción del nivel global de presión de ruido de impactos de 29 dB, resistencia a compresión 5 kPa, paso del tubo múltiplo de 5,5 cm, válido para tubo de 14, 16 y 17 mm de diámetro.</t>
  </si>
  <si>
    <t xml:space="preserve">mt17stz011d</t>
  </si>
  <si>
    <t xml:space="preserve">m²</t>
  </si>
  <si>
    <t xml:space="preserve">Panel liso de poliestireno expandido (EPS-T), con mejora del aislamiento acústico a ruido aéreo y de impacto, con lámina superficial de plástico con serigrafiado de rejilla con paso de 5 cm para guiado de los tubos, de 28 mm de espesor, ultra-takk PRO EPS-T 30-2 (DES sg) "SCHÜTZ", conductividad térmica 0,039 W/(mK), proporcionando una reducción del nivel global de presión de ruido de impactos de 27 dB, suministrado en rollos de 1000x10000 m.</t>
  </si>
  <si>
    <t xml:space="preserve">mt37stz010a</t>
  </si>
  <si>
    <t xml:space="preserve">m</t>
  </si>
  <si>
    <t xml:space="preserve">Tubo de polietileno reticulado de alta densidad (PE-X) con barrera de oxígeno, de 16 mm de diámetro exterior y 2 mm de espesor, duo-flex PE-Xa "SCHÜTZ", según UNE-EN ISO 15875-2.</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</si>
  <si>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</si>
  <si>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</si>
  <si>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</si>
  <si>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</si>
  <si>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</si>
  <si>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</si>
  <si>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</si>
  <si>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</si>
  <si>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</si>
  <si>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mt38stz500a</t>
  </si>
  <si>
    <t xml:space="preserve">Ud</t>
  </si>
  <si>
    <t xml:space="preserve">Bidón de 10 l de aditivo fluidificante para mortero, W 200 S "SCHÜTZ".</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</si>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</sst>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1.52</v>
      </c>
      <c r="J10" s="12">
        <f ca="1">ROUND(INDIRECT(ADDRESS(ROW()+(0), COLUMN()+(-4), 1))*INDIRECT(ADDRESS(ROW()+(0), COLUMN()+(-1), 1)), 2)</f>
        <v>1.52</v>
      </c>
    </row>
    <row r="11" spans="1:10" ht="24.00" thickBot="1" customHeight="1">
      <c r="A11" s="1" t="s">
        <v>15</v>
      </c>
      <c r="B11" s="1"/>
      <c r="C11" s="10" t="s">
        <v>16</v>
      </c>
      <c r="D11" s="10"/>
      <c r="E11" s="1" t="s">
        <v>17</v>
      </c>
      <c r="F11" s="11">
        <v>0.05</v>
      </c>
      <c r="G11" s="11"/>
      <c r="H11" s="11"/>
      <c r="I11" s="12">
        <v>8.27</v>
      </c>
      <c r="J11" s="12">
        <f ca="1">ROUND(INDIRECT(ADDRESS(ROW()+(0), COLUMN()+(-4), 1))*INDIRECT(ADDRESS(ROW()+(0), COLUMN()+(-1), 1)), 2)</f>
        <v>0.41</v>
      </c>
    </row>
    <row r="12" spans="1:10" ht="87.00" thickBot="1" customHeight="1">
      <c r="A12" s="1" t="s">
        <v>18</v>
      </c>
      <c r="B12" s="1"/>
      <c r="C12" s="10" t="s">
        <v>19</v>
      </c>
      <c r="D12" s="10"/>
      <c r="E12" s="1" t="s">
        <v>20</v>
      </c>
      <c r="F12" s="11">
        <v>1</v>
      </c>
      <c r="G12" s="11"/>
      <c r="H12" s="11"/>
      <c r="I12" s="12">
        <v>25.44</v>
      </c>
      <c r="J12" s="12">
        <f ca="1">ROUND(INDIRECT(ADDRESS(ROW()+(0), COLUMN()+(-4), 1))*INDIRECT(ADDRESS(ROW()+(0), COLUMN()+(-1), 1)), 2)</f>
        <v>25.44</v>
      </c>
    </row>
    <row r="13" spans="1:10" ht="66.00" thickBot="1" customHeight="1">
      <c r="A13" s="1" t="s">
        <v>21</v>
      </c>
      <c r="B13" s="1"/>
      <c r="C13" s="10" t="s">
        <v>22</v>
      </c>
      <c r="D13" s="10"/>
      <c r="E13" s="1" t="s">
        <v>23</v>
      </c>
      <c r="F13" s="11">
        <v>0.1</v>
      </c>
      <c r="G13" s="11"/>
      <c r="H13" s="11"/>
      <c r="I13" s="12">
        <v>12.41</v>
      </c>
      <c r="J13" s="12">
        <f ca="1">ROUND(INDIRECT(ADDRESS(ROW()+(0), COLUMN()+(-4), 1))*INDIRECT(ADDRESS(ROW()+(0), COLUMN()+(-1), 1)), 2)</f>
        <v>1.24</v>
      </c>
    </row>
    <row r="14" spans="1:10" ht="34.50" thickBot="1" customHeight="1">
      <c r="A14" s="1" t="s">
        <v>24</v>
      </c>
      <c r="B14" s="1"/>
      <c r="C14" s="10" t="s">
        <v>25</v>
      </c>
      <c r="D14" s="10"/>
      <c r="E14" s="1" t="s">
        <v>26</v>
      </c>
      <c r="F14" s="11">
        <v>4.4</v>
      </c>
      <c r="G14" s="11"/>
      <c r="H14" s="11"/>
      <c r="I14" s="12">
        <v>1.8</v>
      </c>
      <c r="J14" s="12">
        <f ca="1">ROUND(INDIRECT(ADDRESS(ROW()+(0), COLUMN()+(-4), 1))*INDIRECT(ADDRESS(ROW()+(0), COLUMN()+(-1), 1)), 2)</f>
        <v>7.92</v>
      </c>
    </row>
    <row r="15" spans="1:10" ht="13.50" thickBot="1" customHeight="1">
      <c r="A15" s="1" t="s">
        <v>27</v>
      </c>
      <c r="B15" s="1"/>
      <c r="C15" s="10" t="s">
        <v>28</v>
      </c>
      <c r="D15" s="10"/>
      <c r="E15" s="1" t="s">
        <v>29</v>
      </c>
      <c r="F15" s="11">
        <v>0.008</v>
      </c>
      <c r="G15" s="11"/>
      <c r="H15" s="11"/>
      <c r="I15" s="12">
        <v>1.5</v>
      </c>
      <c r="J15" s="12">
        <f ca="1">ROUND(INDIRECT(ADDRESS(ROW()+(0), COLUMN()+(-4), 1))*INDIRECT(ADDRESS(ROW()+(0), COLUMN()+(-1), 1)), 2)</f>
        <v>0.01</v>
      </c>
    </row>
    <row r="16" spans="1:10" ht="13.50" thickBot="1" customHeight="1">
      <c r="A16" s="1" t="s">
        <v>30</v>
      </c>
      <c r="B16" s="1"/>
      <c r="C16" s="10" t="s">
        <v>31</v>
      </c>
      <c r="D16" s="10"/>
      <c r="E16" s="1" t="s">
        <v>32</v>
      </c>
      <c r="F16" s="11">
        <v>0.075</v>
      </c>
      <c r="G16" s="11"/>
      <c r="H16" s="11"/>
      <c r="I16" s="12">
        <v>18</v>
      </c>
      <c r="J16" s="12">
        <f ca="1">ROUND(INDIRECT(ADDRESS(ROW()+(0), COLUMN()+(-4), 1))*INDIRECT(ADDRESS(ROW()+(0), COLUMN()+(-1), 1)), 2)</f>
        <v>1.35</v>
      </c>
    </row>
    <row r="17" spans="1:10" ht="13.50" thickBot="1" customHeight="1">
      <c r="A17" s="1" t="s">
        <v>33</v>
      </c>
      <c r="B17" s="1"/>
      <c r="C17" s="10" t="s">
        <v>34</v>
      </c>
      <c r="D17" s="10"/>
      <c r="E17" s="1" t="s">
        <v>35</v>
      </c>
      <c r="F17" s="11">
        <v>15</v>
      </c>
      <c r="G17" s="11"/>
      <c r="H17" s="11"/>
      <c r="I17" s="12">
        <v>0.1</v>
      </c>
      <c r="J17" s="12">
        <f ca="1">ROUND(INDIRECT(ADDRESS(ROW()+(0), COLUMN()+(-4), 1))*INDIRECT(ADDRESS(ROW()+(0), COLUMN()+(-1), 1)), 2)</f>
        <v>1.5</v>
      </c>
    </row>
    <row r="18" spans="1:10" ht="13.50" thickBot="1" customHeight="1">
      <c r="A18" s="1" t="s">
        <v>36</v>
      </c>
      <c r="B18" s="1"/>
      <c r="C18" s="10" t="s">
        <v>37</v>
      </c>
      <c r="D18" s="10"/>
      <c r="E18" s="1" t="s">
        <v>38</v>
      </c>
      <c r="F18" s="13">
        <v>0.02</v>
      </c>
      <c r="G18" s="13"/>
      <c r="H18" s="13"/>
      <c r="I18" s="14">
        <v>33.03</v>
      </c>
      <c r="J18" s="14">
        <f ca="1">ROUND(INDIRECT(ADDRESS(ROW()+(0), COLUMN()+(-4), 1))*INDIRECT(ADDRESS(ROW()+(0), COLUMN()+(-1), 1)), 2)</f>
        <v>0.66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40.05</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v>
      </c>
      <c r="G21" s="13"/>
      <c r="H21" s="13"/>
      <c r="I21" s="14">
        <v>3.45</v>
      </c>
      <c r="J21" s="14">
        <f ca="1">ROUND(INDIRECT(ADDRESS(ROW()+(0), COLUMN()+(-4), 1))*INDIRECT(ADDRESS(ROW()+(0), COLUMN()+(-1), 1)), 2)</f>
        <v>0.1</v>
      </c>
    </row>
    <row r="22" spans="1:10" ht="13.50" thickBot="1" customHeight="1">
      <c r="A22" s="15"/>
      <c r="B22" s="15"/>
      <c r="C22" s="15"/>
      <c r="D22" s="15"/>
      <c r="E22" s="15"/>
      <c r="F22" s="9" t="s">
        <v>44</v>
      </c>
      <c r="G22" s="9"/>
      <c r="H22" s="9"/>
      <c r="I22" s="9"/>
      <c r="J22" s="17">
        <f ca="1">ROUND(SUM(INDIRECT(ADDRESS(ROW()+(-1), COLUMN()+(0), 1))), 2)</f>
        <v>0.1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0.553</v>
      </c>
      <c r="G24" s="11"/>
      <c r="H24" s="11"/>
      <c r="I24" s="12">
        <v>22.74</v>
      </c>
      <c r="J24" s="12">
        <f ca="1">ROUND(INDIRECT(ADDRESS(ROW()+(0), COLUMN()+(-4), 1))*INDIRECT(ADDRESS(ROW()+(0), COLUMN()+(-1), 1)), 2)</f>
        <v>12.58</v>
      </c>
    </row>
    <row r="25" spans="1:10" ht="13.50" thickBot="1" customHeight="1">
      <c r="A25" s="1" t="s">
        <v>49</v>
      </c>
      <c r="B25" s="1"/>
      <c r="C25" s="10" t="s">
        <v>50</v>
      </c>
      <c r="D25" s="10"/>
      <c r="E25" s="1" t="s">
        <v>51</v>
      </c>
      <c r="F25" s="11">
        <v>0.553</v>
      </c>
      <c r="G25" s="11"/>
      <c r="H25" s="11"/>
      <c r="I25" s="12">
        <v>20.98</v>
      </c>
      <c r="J25" s="12">
        <f ca="1">ROUND(INDIRECT(ADDRESS(ROW()+(0), COLUMN()+(-4), 1))*INDIRECT(ADDRESS(ROW()+(0), COLUMN()+(-1), 1)), 2)</f>
        <v>11.6</v>
      </c>
    </row>
    <row r="26" spans="1:10" ht="13.50" thickBot="1" customHeight="1">
      <c r="A26" s="1" t="s">
        <v>52</v>
      </c>
      <c r="B26" s="1"/>
      <c r="C26" s="10" t="s">
        <v>53</v>
      </c>
      <c r="D26" s="10"/>
      <c r="E26" s="1" t="s">
        <v>54</v>
      </c>
      <c r="F26" s="11">
        <v>0.1</v>
      </c>
      <c r="G26" s="11"/>
      <c r="H26" s="11"/>
      <c r="I26" s="12">
        <v>22.13</v>
      </c>
      <c r="J26" s="12">
        <f ca="1">ROUND(INDIRECT(ADDRESS(ROW()+(0), COLUMN()+(-4), 1))*INDIRECT(ADDRESS(ROW()+(0), COLUMN()+(-1), 1)), 2)</f>
        <v>2.21</v>
      </c>
    </row>
    <row r="27" spans="1:10" ht="13.50" thickBot="1" customHeight="1">
      <c r="A27" s="1" t="s">
        <v>55</v>
      </c>
      <c r="B27" s="1"/>
      <c r="C27" s="10" t="s">
        <v>56</v>
      </c>
      <c r="D27" s="10"/>
      <c r="E27" s="1" t="s">
        <v>57</v>
      </c>
      <c r="F27" s="13">
        <v>0.1</v>
      </c>
      <c r="G27" s="13"/>
      <c r="H27" s="13"/>
      <c r="I27" s="14">
        <v>21.02</v>
      </c>
      <c r="J27" s="14">
        <f ca="1">ROUND(INDIRECT(ADDRESS(ROW()+(0), COLUMN()+(-4), 1))*INDIRECT(ADDRESS(ROW()+(0), COLUMN()+(-1), 1)), 2)</f>
        <v>2.1</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28.49</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68.64</v>
      </c>
      <c r="J30" s="14">
        <f ca="1">ROUND(INDIRECT(ADDRESS(ROW()+(0), COLUMN()+(-4), 1))*INDIRECT(ADDRESS(ROW()+(0), COLUMN()+(-1), 1))/100, 2)</f>
        <v>1.37</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70.01</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172012</v>
      </c>
      <c r="H35" s="29">
        <v>172013</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