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<sst xmlns="http://schemas.openxmlformats.org/spreadsheetml/2006/main" count="51" uniqueCount="51">
  <si>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</si>
  <si>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HRN010</t>
  </si>
  <si>
    <t xml:space="preserve">m</t>
  </si>
  <si>
    <t xml:space="preserve">Albardilla de piedra natural.</t>
  </si>
  <si>
    <r>
      <rPr>
        <sz val="8.25"/>
        <color rgb="FF000000"/>
        <rFont val="Arial"/>
        <family val="2"/>
      </rPr>
      <t xml:space="preserve">Albardilla de mármol Blanco Macael, en piezas de hasta 750 mm de longitud, hasta 200 mm de anchura y 30 mm de espesor, con goterón, para cubrición de muros, cara y canto recto pulido y grava adherida a la superficie en su cara inferior; recibida con mortero de cemento, industrial, con aditivo hidrófugo, M-10; y rejuntado entre piezas y, en su caso, de las uniones con los muros con mortero de juntas especial para piedra natural.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</si>
  <si>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</si>
  <si>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</si>
  <si>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</si>
  <si>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</si>
  <si>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</si>
  <si>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</si>
  <si>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</si>
  <si>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</si>
  <si>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</si>
  <si>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</si>
  <si>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mt09mif010ka</t>
  </si>
  <si>
    <t xml:space="preserve">t</t>
  </si>
  <si>
    <t xml:space="preserve">Mortero industrial para albañilería, de cemento, color gris, con aditivo hidrófugo, categoría M-10 (resistencia a compresión 10 N/mm²), suministrado en sacos, según UNE-EN 998-2.</t>
  </si>
  <si>
    <t xml:space="preserve">mt20apn010aa</t>
  </si>
  <si>
    <t xml:space="preserve">m</t>
  </si>
  <si>
    <t xml:space="preserve">Albardilla de mármol Blanco Macael, en piezas de hasta 750 mm de longitud, hasta 200 mm de anchura y 30 mm de espesor, con goterón, para cubrición de muros, cara y canto recto pulido y grava adherida a la superficie en su cara inferior, según UNE-EN 771-6.</t>
  </si>
  <si>
    <t xml:space="preserve">mt09mcr220</t>
  </si>
  <si>
    <t xml:space="preserve">kg</t>
  </si>
  <si>
    <t xml:space="preserve">Mortero de rejuntado para revestimientos, interiores o exteriores, de piedra natural, pulida o para pulir, compuesto de cemento, áridos a base de polvo de mármol, pigmentos resistentes a los álcalis y aditivos especiales.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</si>
  <si>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</si>
  <si>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</si>
  <si>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</si>
  <si>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</si>
  <si>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</si>
  <si>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</si>
  <si>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</si>
  <si>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</si>
  <si>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</si>
  <si>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</si>
  <si>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</si>
  <si>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</si>
  <si>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2,00€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</si>
  <si>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</si>
  <si>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</si>
  <si>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</si>
  <si>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</si>
  <si>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</si>
  <si>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</si>
  <si>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</si>
  <si>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</si>
  <si>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771-6:2011+A1:2015</t>
  </si>
  <si>
    <t xml:space="preserve">2+/4</t>
  </si>
  <si>
    <t xml:space="preserve">Especificación de piezas para fábrica de albañilería. Parte 6: Piezas de albañilería de piedra natural.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</si>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</sst>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48" customWidth="1"/>
    <col min="4" max="4" width="71.40" customWidth="1"/>
    <col min="5" max="5" width="3.06" customWidth="1"/>
    <col min="6" max="6" width="9.69" customWidth="1"/>
    <col min="7" max="7" width="4.42" customWidth="1"/>
    <col min="8" max="8" width="9.86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13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0.006</v>
      </c>
      <c r="G10" s="11"/>
      <c r="H10" s="12">
        <v>1.5</v>
      </c>
      <c r="I10" s="12">
        <f ca="1">ROUND(INDIRECT(ADDRESS(ROW()+(0), COLUMN()+(-3), 1))*INDIRECT(ADDRESS(ROW()+(0), COLUMN()+(-1), 1)), 2)</f>
        <v>0.01</v>
      </c>
    </row>
    <row r="11" spans="1:9" ht="24.0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0.009</v>
      </c>
      <c r="G11" s="11"/>
      <c r="H11" s="12">
        <v>65.98</v>
      </c>
      <c r="I11" s="12">
        <f ca="1">ROUND(INDIRECT(ADDRESS(ROW()+(0), COLUMN()+(-3), 1))*INDIRECT(ADDRESS(ROW()+(0), COLUMN()+(-1), 1)), 2)</f>
        <v>0.59</v>
      </c>
    </row>
    <row r="12" spans="1:9" ht="34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1.1</v>
      </c>
      <c r="G12" s="11"/>
      <c r="H12" s="12">
        <v>15.46</v>
      </c>
      <c r="I12" s="12">
        <f ca="1">ROUND(INDIRECT(ADDRESS(ROW()+(0), COLUMN()+(-3), 1))*INDIRECT(ADDRESS(ROW()+(0), COLUMN()+(-1), 1)), 2)</f>
        <v>17.01</v>
      </c>
    </row>
    <row r="13" spans="1:9" ht="34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3">
        <v>0.015</v>
      </c>
      <c r="G13" s="13"/>
      <c r="H13" s="14">
        <v>1.8</v>
      </c>
      <c r="I13" s="14">
        <f ca="1">ROUND(INDIRECT(ADDRESS(ROW()+(0), COLUMN()+(-3), 1))*INDIRECT(ADDRESS(ROW()+(0), COLUMN()+(-1), 1)), 2)</f>
        <v>0.03</v>
      </c>
    </row>
    <row r="14" spans="1:9" ht="13.50" thickBot="1" customHeight="1">
      <c r="A14" s="15"/>
      <c r="B14" s="15"/>
      <c r="C14" s="15"/>
      <c r="D14" s="15"/>
      <c r="E14" s="15"/>
      <c r="F14" s="9" t="s">
        <v>24</v>
      </c>
      <c r="G14" s="9"/>
      <c r="H14" s="9"/>
      <c r="I14" s="17">
        <f ca="1">ROUND(SUM(INDIRECT(ADDRESS(ROW()+(-1), COLUMN()+(0), 1)),INDIRECT(ADDRESS(ROW()+(-2), COLUMN()+(0), 1)),INDIRECT(ADDRESS(ROW()+(-3), COLUMN()+(0), 1)),INDIRECT(ADDRESS(ROW()+(-4), COLUMN()+(0), 1))), 2)</f>
        <v>17.64</v>
      </c>
    </row>
    <row r="15" spans="1:9" ht="13.50" thickBot="1" customHeight="1">
      <c r="A15" s="15">
        <v>2</v>
      </c>
      <c r="B15" s="15"/>
      <c r="C15" s="15"/>
      <c r="D15" s="18" t="s">
        <v>25</v>
      </c>
      <c r="E15" s="18"/>
      <c r="F15" s="18"/>
      <c r="G15" s="18"/>
      <c r="H15" s="15"/>
      <c r="I15" s="15"/>
    </row>
    <row r="16" spans="1:9" ht="13.50" thickBot="1" customHeight="1">
      <c r="A16" s="1" t="s">
        <v>26</v>
      </c>
      <c r="B16" s="1"/>
      <c r="C16" s="10" t="s">
        <v>27</v>
      </c>
      <c r="D16" s="1" t="s">
        <v>28</v>
      </c>
      <c r="E16" s="1"/>
      <c r="F16" s="11">
        <v>0.22</v>
      </c>
      <c r="G16" s="11"/>
      <c r="H16" s="12">
        <v>23.1</v>
      </c>
      <c r="I16" s="12">
        <f ca="1">ROUND(INDIRECT(ADDRESS(ROW()+(0), COLUMN()+(-3), 1))*INDIRECT(ADDRESS(ROW()+(0), COLUMN()+(-1), 1)), 2)</f>
        <v>5.08</v>
      </c>
    </row>
    <row r="17" spans="1:9" ht="13.50" thickBot="1" customHeight="1">
      <c r="A17" s="1" t="s">
        <v>29</v>
      </c>
      <c r="B17" s="1"/>
      <c r="C17" s="10" t="s">
        <v>30</v>
      </c>
      <c r="D17" s="1" t="s">
        <v>31</v>
      </c>
      <c r="E17" s="1"/>
      <c r="F17" s="13">
        <v>0.245</v>
      </c>
      <c r="G17" s="13"/>
      <c r="H17" s="14">
        <v>21.69</v>
      </c>
      <c r="I17" s="14">
        <f ca="1">ROUND(INDIRECT(ADDRESS(ROW()+(0), COLUMN()+(-3), 1))*INDIRECT(ADDRESS(ROW()+(0), COLUMN()+(-1), 1)), 2)</f>
        <v>5.31</v>
      </c>
    </row>
    <row r="18" spans="1:9" ht="13.50" thickBot="1" customHeight="1">
      <c r="A18" s="15"/>
      <c r="B18" s="15"/>
      <c r="C18" s="15"/>
      <c r="D18" s="15"/>
      <c r="E18" s="15"/>
      <c r="F18" s="9" t="s">
        <v>32</v>
      </c>
      <c r="G18" s="9"/>
      <c r="H18" s="9"/>
      <c r="I18" s="17">
        <f ca="1">ROUND(SUM(INDIRECT(ADDRESS(ROW()+(-1), COLUMN()+(0), 1)),INDIRECT(ADDRESS(ROW()+(-2), COLUMN()+(0), 1))), 2)</f>
        <v>10.39</v>
      </c>
    </row>
    <row r="19" spans="1:9" ht="13.50" thickBot="1" customHeight="1">
      <c r="A19" s="15">
        <v>3</v>
      </c>
      <c r="B19" s="15"/>
      <c r="C19" s="15"/>
      <c r="D19" s="18" t="s">
        <v>33</v>
      </c>
      <c r="E19" s="18"/>
      <c r="F19" s="18"/>
      <c r="G19" s="18"/>
      <c r="H19" s="15"/>
      <c r="I19" s="15"/>
    </row>
    <row r="20" spans="1:9" ht="13.50" thickBot="1" customHeight="1">
      <c r="A20" s="19"/>
      <c r="B20" s="19"/>
      <c r="C20" s="20" t="s">
        <v>34</v>
      </c>
      <c r="D20" s="19" t="s">
        <v>35</v>
      </c>
      <c r="E20" s="19"/>
      <c r="F20" s="13">
        <v>2</v>
      </c>
      <c r="G20" s="13"/>
      <c r="H20" s="14">
        <f ca="1">ROUND(SUM(INDIRECT(ADDRESS(ROW()+(-2), COLUMN()+(1), 1)),INDIRECT(ADDRESS(ROW()+(-6), COLUMN()+(1), 1))), 2)</f>
        <v>28.03</v>
      </c>
      <c r="I20" s="14">
        <f ca="1">ROUND(INDIRECT(ADDRESS(ROW()+(0), COLUMN()+(-3), 1))*INDIRECT(ADDRESS(ROW()+(0), COLUMN()+(-1), 1))/100, 2)</f>
        <v>0.56</v>
      </c>
    </row>
    <row r="21" spans="1:9" ht="13.50" thickBot="1" customHeight="1">
      <c r="A21" s="21" t="s">
        <v>36</v>
      </c>
      <c r="B21" s="21"/>
      <c r="C21" s="22"/>
      <c r="D21" s="23"/>
      <c r="E21" s="23"/>
      <c r="F21" s="24" t="s">
        <v>37</v>
      </c>
      <c r="G21" s="24"/>
      <c r="H21" s="25"/>
      <c r="I21" s="26">
        <f ca="1">ROUND(SUM(INDIRECT(ADDRESS(ROW()+(-1), COLUMN()+(0), 1)),INDIRECT(ADDRESS(ROW()+(-3), COLUMN()+(0), 1)),INDIRECT(ADDRESS(ROW()+(-7), COLUMN()+(0), 1))), 2)</f>
        <v>28.59</v>
      </c>
    </row>
    <row r="24" spans="1:9" ht="13.50" thickBot="1" customHeight="1">
      <c r="A24" s="27" t="s">
        <v>38</v>
      </c>
      <c r="B24" s="27"/>
      <c r="C24" s="27"/>
      <c r="D24" s="27"/>
      <c r="E24" s="27" t="s">
        <v>39</v>
      </c>
      <c r="F24" s="27"/>
      <c r="G24" s="27" t="s">
        <v>40</v>
      </c>
      <c r="H24" s="27"/>
      <c r="I24" s="27" t="s">
        <v>41</v>
      </c>
    </row>
    <row r="25" spans="1:9" ht="13.50" thickBot="1" customHeight="1">
      <c r="A25" s="28" t="s">
        <v>42</v>
      </c>
      <c r="B25" s="28"/>
      <c r="C25" s="28"/>
      <c r="D25" s="28"/>
      <c r="E25" s="29">
        <v>1.18202e+06</v>
      </c>
      <c r="F25" s="29"/>
      <c r="G25" s="29">
        <v>1.18202e+06</v>
      </c>
      <c r="H25" s="29"/>
      <c r="I25" s="29" t="s">
        <v>43</v>
      </c>
    </row>
    <row r="26" spans="1:9" ht="13.50" thickBot="1" customHeight="1">
      <c r="A26" s="30" t="s">
        <v>44</v>
      </c>
      <c r="B26" s="30"/>
      <c r="C26" s="30"/>
      <c r="D26" s="30"/>
      <c r="E26" s="31"/>
      <c r="F26" s="31"/>
      <c r="G26" s="31"/>
      <c r="H26" s="31"/>
      <c r="I26" s="31"/>
    </row>
    <row r="27" spans="1:9" ht="13.50" thickBot="1" customHeight="1">
      <c r="A27" s="28" t="s">
        <v>45</v>
      </c>
      <c r="B27" s="28"/>
      <c r="C27" s="28"/>
      <c r="D27" s="28"/>
      <c r="E27" s="29">
        <v>842016</v>
      </c>
      <c r="F27" s="29"/>
      <c r="G27" s="29">
        <v>842017</v>
      </c>
      <c r="H27" s="29"/>
      <c r="I27" s="29" t="s">
        <v>46</v>
      </c>
    </row>
    <row r="28" spans="1:9" ht="13.50" thickBot="1" customHeight="1">
      <c r="A28" s="30" t="s">
        <v>47</v>
      </c>
      <c r="B28" s="30"/>
      <c r="C28" s="30"/>
      <c r="D28" s="30"/>
      <c r="E28" s="31"/>
      <c r="F28" s="31"/>
      <c r="G28" s="31"/>
      <c r="H28" s="31"/>
      <c r="I28" s="31"/>
    </row>
    <row r="31" spans="1:1" ht="33.75" thickBot="1" customHeight="1">
      <c r="A31" s="1" t="s">
        <v>48</v>
      </c>
      <c r="B31" s="1"/>
      <c r="C31" s="1"/>
      <c r="D31" s="1"/>
      <c r="E31" s="1"/>
      <c r="F31" s="1"/>
      <c r="G31" s="1"/>
      <c r="H31" s="1"/>
      <c r="I31" s="1"/>
    </row>
    <row r="32" spans="1:1" ht="33.75" thickBot="1" customHeight="1">
      <c r="A32" s="1" t="s">
        <v>49</v>
      </c>
      <c r="B32" s="1"/>
      <c r="C32" s="1"/>
      <c r="D32" s="1"/>
      <c r="E32" s="1"/>
      <c r="F32" s="1"/>
      <c r="G32" s="1"/>
      <c r="H32" s="1"/>
      <c r="I32" s="1"/>
    </row>
    <row r="33" spans="1:1" ht="33.75" thickBot="1" customHeight="1">
      <c r="A33" s="1" t="s">
        <v>50</v>
      </c>
      <c r="B33" s="1"/>
      <c r="C33" s="1"/>
      <c r="D33" s="1"/>
      <c r="E33" s="1"/>
      <c r="F33" s="1"/>
      <c r="G33" s="1"/>
      <c r="H33" s="1"/>
      <c r="I33" s="1"/>
    </row>
  </sheetData>
  <mergeCells count="57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H14"/>
    <mergeCell ref="A15:B15"/>
    <mergeCell ref="D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H18"/>
    <mergeCell ref="A19:B19"/>
    <mergeCell ref="D19:G19"/>
    <mergeCell ref="A20:B20"/>
    <mergeCell ref="D20:E20"/>
    <mergeCell ref="F20:G20"/>
    <mergeCell ref="A21:E21"/>
    <mergeCell ref="F21:H21"/>
    <mergeCell ref="A24:D24"/>
    <mergeCell ref="E24:F24"/>
    <mergeCell ref="G24:H24"/>
    <mergeCell ref="A25:D25"/>
    <mergeCell ref="E25:F26"/>
    <mergeCell ref="G25:H26"/>
    <mergeCell ref="I25:I26"/>
    <mergeCell ref="A26:D26"/>
    <mergeCell ref="A27:D27"/>
    <mergeCell ref="E27:F28"/>
    <mergeCell ref="G27:H28"/>
    <mergeCell ref="I27:I28"/>
    <mergeCell ref="A28:D28"/>
    <mergeCell ref="A31:I31"/>
    <mergeCell ref="A32:I32"/>
    <mergeCell ref="A33:I33"/>
  </mergeCells>
  <pageMargins left="0.147638" right="0.147638" top="0.206693" bottom="0.206693" header="0.0" footer="0.0"/>
  <pageSetup paperSize="9" orientation="portrait"/>
  <rowBreaks count="0" manualBreakCount="0">
    </rowBreaks>
</worksheet>
</file>