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<sst xmlns="http://schemas.openxmlformats.org/spreadsheetml/2006/main" count="77" uniqueCount="77">
  <si>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</si>
  <si>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HFI021</t>
  </si>
  <si>
    <t xml:space="preserve">m</t>
  </si>
  <si>
    <t xml:space="preserve">Forrado de conductos para instalaciones, con placas de yeso laminado, sistema "KNAUF".</t>
  </si>
  <si>
    <r>
      <rPr>
        <sz val="8.25"/>
        <color rgb="FF000000"/>
        <rFont val="Arial"/>
        <family val="2"/>
      </rPr>
      <t xml:space="preserve">Forrado de conductos para instalaciones, en un rincón de la tabiquería, de 50 cm de longitud y 25 cm de anchura, realizado con placas de yeso laminado dispuestas en una cara y estructura simple autoportante, sistema K251.es, compuesto de: entramado autoportante de perfiles de chapa de acero galvanizado de 48 mm de anchura, constituido por canales y montantes separados 500 mm longitudinalmente y 250 mm transversalmente, con una disposición normal "N"; dos placas tipo Fireboard GM-F dispuestas horizontalmente en la cara exterior del tabique, de 25 mm de espesor cada placa; aislamiento acústico colocado entre los perfiles, formado por panel semirrígido de lana mineral, espesor 45 mm, según UNE-EN 13162. Incluso banda acústica de dilatación autoadhesiva "KNAUF"; anclajes de canales y montantes metálicos; tornillería para la fijación de las placas y pasta y cinta para el tratamiento de juntas entre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</si>
  <si>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</si>
  <si>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</si>
  <si>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</si>
  <si>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</si>
  <si>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</si>
  <si>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</si>
  <si>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</si>
  <si>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mt12pck020b</t>
  </si>
  <si>
    <t xml:space="preserve">m</t>
  </si>
  <si>
    <t xml:space="preserve">Banda acústica de dilatación, autoadhesiva, de espuma de poliuretano de celdas cerradas "KNAUF", de 3,2 mm de espesor y 50 mm de anchura, resistencia térmica 0,10 m²K/W, conductividad térmica 0,032 W/(mK).</t>
  </si>
  <si>
    <t xml:space="preserve">mt12pfk020b</t>
  </si>
  <si>
    <t xml:space="preserve">m</t>
  </si>
  <si>
    <t xml:space="preserve">Canal 48/30 "KNAUF" de acero galvanizado, según UNE-EN 14195.</t>
  </si>
  <si>
    <t xml:space="preserve">mt12pfk010b</t>
  </si>
  <si>
    <t xml:space="preserve">m</t>
  </si>
  <si>
    <t xml:space="preserve">Montante 48/35 "KNAUF" de acero galvanizado, según UNE-EN 14195.</t>
  </si>
  <si>
    <t xml:space="preserve">mt12pmk010c</t>
  </si>
  <si>
    <t xml:space="preserve">m²</t>
  </si>
  <si>
    <t xml:space="preserve">Placa de yeso laminado reforzada con tejido de fibra UNE-EN 15283-1 GM-F / 1200 / 2600 / 25 / con los bordes longitudinales cuadrados, especial Fireboard GM-F "KNAUF" con alma de yeso y caras revestidas con una lámina de fibra de vidrio; Euroclase A1 de reacción al fuego, según UNE-EN 13501-1.</t>
  </si>
  <si>
    <t xml:space="preserve">mt12psg220</t>
  </si>
  <si>
    <t xml:space="preserve">Ud</t>
  </si>
  <si>
    <t xml:space="preserve">Fijación compuesta por taco y tornillo 5x27.</t>
  </si>
  <si>
    <t xml:space="preserve">mt12ptk010ce</t>
  </si>
  <si>
    <t xml:space="preserve">Ud</t>
  </si>
  <si>
    <t xml:space="preserve">Tornillo autoperforante TN "KNAUF" 3,5x35.</t>
  </si>
  <si>
    <t xml:space="preserve">mt12ptk010ch</t>
  </si>
  <si>
    <t xml:space="preserve">Ud</t>
  </si>
  <si>
    <t xml:space="preserve">Tornillo autoperforante TN "KNAUF" 4,2x70.</t>
  </si>
  <si>
    <t xml:space="preserve">mt16lra060b</t>
  </si>
  <si>
    <t xml:space="preserve">m²</t>
  </si>
  <si>
    <t xml:space="preserve">Panel semirrígido de lana mineral, espesor 45 mm, según UNE-EN 13162, Euroclase A1 de reacción al fuego según UNE-EN 13501-1 y factor de resistencia a la difusión del vapor de agua 1.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</si>
  <si>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</si>
  <si>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</si>
  <si>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según UNE-EN 13501-1, para aplicación manual con cinta de juntas, según UNE-EN 13963.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</si>
  <si>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</si>
  <si>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</si>
  <si>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</si>
  <si>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</si>
  <si>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</si>
  <si>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</si>
  <si>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</si>
  <si>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</si>
  <si>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</si>
  <si>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</si>
  <si>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</si>
  <si>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</si>
  <si>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</si>
  <si>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</si>
  <si>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</si>
  <si>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</si>
  <si>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</si>
  <si>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</si>
  <si>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</si>
  <si>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</si>
  <si>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</si>
  <si>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</si>
  <si>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</si>
  <si>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</si>
  <si>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</si>
  <si>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15283-1:2008+A1:2009</t>
  </si>
  <si>
    <t xml:space="preserve">3/4</t>
  </si>
  <si>
    <t xml:space="preserve">Placas de yeso laminado reforzadas con fibras- Definiciones, requisitos y métodos de ensayo. Parte 1: Placas de yeso laminado reforzadas con tejido de fibra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</si>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</sst>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2.0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0.338</v>
      </c>
      <c r="G10" s="11"/>
      <c r="H10" s="12">
        <v>0.25</v>
      </c>
      <c r="I10" s="12">
        <f ca="1">ROUND(INDIRECT(ADDRESS(ROW()+(0), COLUMN()+(-3), 1))*INDIRECT(ADDRESS(ROW()+(0), COLUMN()+(-1), 1)), 2)</f>
        <v>0.08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0.675</v>
      </c>
      <c r="G11" s="11"/>
      <c r="H11" s="12">
        <v>1.35</v>
      </c>
      <c r="I11" s="12">
        <f ca="1">ROUND(INDIRECT(ADDRESS(ROW()+(0), COLUMN()+(-3), 1))*INDIRECT(ADDRESS(ROW()+(0), COLUMN()+(-1), 1)), 2)</f>
        <v>0.91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4</v>
      </c>
      <c r="G12" s="11"/>
      <c r="H12" s="12">
        <v>1.63</v>
      </c>
      <c r="I12" s="12">
        <f ca="1">ROUND(INDIRECT(ADDRESS(ROW()+(0), COLUMN()+(-3), 1))*INDIRECT(ADDRESS(ROW()+(0), COLUMN()+(-1), 1)), 2)</f>
        <v>6.52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1.575</v>
      </c>
      <c r="G13" s="11"/>
      <c r="H13" s="12">
        <v>24.88</v>
      </c>
      <c r="I13" s="12">
        <f ca="1">ROUND(INDIRECT(ADDRESS(ROW()+(0), COLUMN()+(-3), 1))*INDIRECT(ADDRESS(ROW()+(0), COLUMN()+(-1), 1)), 2)</f>
        <v>39.19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3.2</v>
      </c>
      <c r="G14" s="11"/>
      <c r="H14" s="12">
        <v>0.06</v>
      </c>
      <c r="I14" s="12">
        <f ca="1">ROUND(INDIRECT(ADDRESS(ROW()+(0), COLUMN()+(-3), 1))*INDIRECT(ADDRESS(ROW()+(0), COLUMN()+(-1), 1)), 2)</f>
        <v>0.19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16.65</v>
      </c>
      <c r="G15" s="11"/>
      <c r="H15" s="12">
        <v>0.01</v>
      </c>
      <c r="I15" s="12">
        <f ca="1">ROUND(INDIRECT(ADDRESS(ROW()+(0), COLUMN()+(-3), 1))*INDIRECT(ADDRESS(ROW()+(0), COLUMN()+(-1), 1)), 2)</f>
        <v>0.17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16.65</v>
      </c>
      <c r="G16" s="11"/>
      <c r="H16" s="12">
        <v>0.04</v>
      </c>
      <c r="I16" s="12">
        <f ca="1">ROUND(INDIRECT(ADDRESS(ROW()+(0), COLUMN()+(-3), 1))*INDIRECT(ADDRESS(ROW()+(0), COLUMN()+(-1), 1)), 2)</f>
        <v>0.67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0.788</v>
      </c>
      <c r="G17" s="11"/>
      <c r="H17" s="12">
        <v>5.74</v>
      </c>
      <c r="I17" s="12">
        <f ca="1">ROUND(INDIRECT(ADDRESS(ROW()+(0), COLUMN()+(-3), 1))*INDIRECT(ADDRESS(ROW()+(0), COLUMN()+(-1), 1)), 2)</f>
        <v>4.52</v>
      </c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0.45</v>
      </c>
      <c r="G18" s="11"/>
      <c r="H18" s="12">
        <v>0.81</v>
      </c>
      <c r="I18" s="12">
        <f ca="1">ROUND(INDIRECT(ADDRESS(ROW()+(0), COLUMN()+(-3), 1))*INDIRECT(ADDRESS(ROW()+(0), COLUMN()+(-1), 1)), 2)</f>
        <v>0.36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3">
        <v>2.4</v>
      </c>
      <c r="G19" s="13"/>
      <c r="H19" s="14">
        <v>0.05</v>
      </c>
      <c r="I19" s="14">
        <f ca="1">ROUND(INDIRECT(ADDRESS(ROW()+(0), COLUMN()+(-3), 1))*INDIRECT(ADDRESS(ROW()+(0), COLUMN()+(-1), 1)), 2)</f>
        <v>0.12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52.73</v>
      </c>
    </row>
    <row r="21" spans="1:9" ht="13.50" thickBot="1" customHeight="1">
      <c r="A21" s="15">
        <v>2</v>
      </c>
      <c r="B21" s="15"/>
      <c r="C21" s="15"/>
      <c r="D21" s="18" t="s">
        <v>43</v>
      </c>
      <c r="E21" s="18"/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0.232</v>
      </c>
      <c r="G22" s="11"/>
      <c r="H22" s="12">
        <v>23.74</v>
      </c>
      <c r="I22" s="12">
        <f ca="1">ROUND(INDIRECT(ADDRESS(ROW()+(0), COLUMN()+(-3), 1))*INDIRECT(ADDRESS(ROW()+(0), COLUMN()+(-1), 1)), 2)</f>
        <v>5.51</v>
      </c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3">
        <v>0.085</v>
      </c>
      <c r="G23" s="13"/>
      <c r="H23" s="14">
        <v>21.94</v>
      </c>
      <c r="I23" s="14">
        <f ca="1">ROUND(INDIRECT(ADDRESS(ROW()+(0), COLUMN()+(-3), 1))*INDIRECT(ADDRESS(ROW()+(0), COLUMN()+(-1), 1)), 2)</f>
        <v>1.86</v>
      </c>
    </row>
    <row r="24" spans="1:9" ht="13.50" thickBot="1" customHeight="1">
      <c r="A24" s="15"/>
      <c r="B24" s="15"/>
      <c r="C24" s="15"/>
      <c r="D24" s="15"/>
      <c r="E24" s="15"/>
      <c r="F24" s="9" t="s">
        <v>50</v>
      </c>
      <c r="G24" s="9"/>
      <c r="H24" s="9"/>
      <c r="I24" s="17">
        <f ca="1">ROUND(SUM(INDIRECT(ADDRESS(ROW()+(-1), COLUMN()+(0), 1)),INDIRECT(ADDRESS(ROW()+(-2), COLUMN()+(0), 1))), 2)</f>
        <v>7.37</v>
      </c>
    </row>
    <row r="25" spans="1:9" ht="13.50" thickBot="1" customHeight="1">
      <c r="A25" s="15">
        <v>3</v>
      </c>
      <c r="B25" s="15"/>
      <c r="C25" s="15"/>
      <c r="D25" s="18" t="s">
        <v>51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52</v>
      </c>
      <c r="D26" s="19" t="s">
        <v>53</v>
      </c>
      <c r="E26" s="19"/>
      <c r="F26" s="13">
        <v>2</v>
      </c>
      <c r="G26" s="13"/>
      <c r="H26" s="14">
        <f ca="1">ROUND(SUM(INDIRECT(ADDRESS(ROW()+(-2), COLUMN()+(1), 1)),INDIRECT(ADDRESS(ROW()+(-6), COLUMN()+(1), 1))), 2)</f>
        <v>60.1</v>
      </c>
      <c r="I26" s="14">
        <f ca="1">ROUND(INDIRECT(ADDRESS(ROW()+(0), COLUMN()+(-3), 1))*INDIRECT(ADDRESS(ROW()+(0), COLUMN()+(-1), 1))/100, 2)</f>
        <v>1.2</v>
      </c>
    </row>
    <row r="27" spans="1:9" ht="13.50" thickBot="1" customHeight="1">
      <c r="A27" s="21" t="s">
        <v>54</v>
      </c>
      <c r="B27" s="21"/>
      <c r="C27" s="22"/>
      <c r="D27" s="23"/>
      <c r="E27" s="23"/>
      <c r="F27" s="24" t="s">
        <v>55</v>
      </c>
      <c r="G27" s="24"/>
      <c r="H27" s="25"/>
      <c r="I27" s="26">
        <f ca="1">ROUND(SUM(INDIRECT(ADDRESS(ROW()+(-1), COLUMN()+(0), 1)),INDIRECT(ADDRESS(ROW()+(-3), COLUMN()+(0), 1)),INDIRECT(ADDRESS(ROW()+(-7), COLUMN()+(0), 1))), 2)</f>
        <v>61.3</v>
      </c>
    </row>
    <row r="30" spans="1:9" ht="13.50" thickBot="1" customHeight="1">
      <c r="A30" s="27" t="s">
        <v>56</v>
      </c>
      <c r="B30" s="27"/>
      <c r="C30" s="27"/>
      <c r="D30" s="27"/>
      <c r="E30" s="27" t="s">
        <v>57</v>
      </c>
      <c r="F30" s="27"/>
      <c r="G30" s="27" t="s">
        <v>58</v>
      </c>
      <c r="H30" s="27"/>
      <c r="I30" s="27" t="s">
        <v>59</v>
      </c>
    </row>
    <row r="31" spans="1:9" ht="13.50" thickBot="1" customHeight="1">
      <c r="A31" s="28" t="s">
        <v>60</v>
      </c>
      <c r="B31" s="28"/>
      <c r="C31" s="28"/>
      <c r="D31" s="28"/>
      <c r="E31" s="29">
        <v>112006</v>
      </c>
      <c r="F31" s="29"/>
      <c r="G31" s="29">
        <v>112007</v>
      </c>
      <c r="H31" s="29"/>
      <c r="I31" s="29" t="s">
        <v>61</v>
      </c>
    </row>
    <row r="32" spans="1:9" ht="24.00" thickBot="1" customHeight="1">
      <c r="A32" s="30" t="s">
        <v>62</v>
      </c>
      <c r="B32" s="30"/>
      <c r="C32" s="30"/>
      <c r="D32" s="30"/>
      <c r="E32" s="31"/>
      <c r="F32" s="31"/>
      <c r="G32" s="31"/>
      <c r="H32" s="31"/>
      <c r="I32" s="31"/>
    </row>
    <row r="33" spans="1:9" ht="13.50" thickBot="1" customHeight="1">
      <c r="A33" s="32" t="s">
        <v>63</v>
      </c>
      <c r="B33" s="32"/>
      <c r="C33" s="32"/>
      <c r="D33" s="32"/>
      <c r="E33" s="33">
        <v>112007</v>
      </c>
      <c r="F33" s="33"/>
      <c r="G33" s="33">
        <v>112007</v>
      </c>
      <c r="H33" s="33"/>
      <c r="I33" s="33"/>
    </row>
    <row r="34" spans="1:9" ht="13.50" thickBot="1" customHeight="1">
      <c r="A34" s="28" t="s">
        <v>64</v>
      </c>
      <c r="B34" s="28"/>
      <c r="C34" s="28"/>
      <c r="D34" s="28"/>
      <c r="E34" s="29">
        <v>162010</v>
      </c>
      <c r="F34" s="29"/>
      <c r="G34" s="29">
        <v>162011</v>
      </c>
      <c r="H34" s="29"/>
      <c r="I34" s="29" t="s">
        <v>65</v>
      </c>
    </row>
    <row r="35" spans="1:9" ht="24.00" thickBot="1" customHeight="1">
      <c r="A35" s="32" t="s">
        <v>66</v>
      </c>
      <c r="B35" s="32"/>
      <c r="C35" s="32"/>
      <c r="D35" s="32"/>
      <c r="E35" s="33"/>
      <c r="F35" s="33"/>
      <c r="G35" s="33"/>
      <c r="H35" s="33"/>
      <c r="I35" s="33"/>
    </row>
    <row r="36" spans="1:9" ht="13.50" thickBot="1" customHeight="1">
      <c r="A36" s="28" t="s">
        <v>67</v>
      </c>
      <c r="B36" s="28"/>
      <c r="C36" s="28"/>
      <c r="D36" s="28"/>
      <c r="E36" s="29">
        <v>1.07202e+06</v>
      </c>
      <c r="F36" s="29"/>
      <c r="G36" s="29">
        <v>1.07202e+06</v>
      </c>
      <c r="H36" s="29"/>
      <c r="I36" s="29" t="s">
        <v>68</v>
      </c>
    </row>
    <row r="37" spans="1:9" ht="24.00" thickBot="1" customHeight="1">
      <c r="A37" s="32" t="s">
        <v>69</v>
      </c>
      <c r="B37" s="32"/>
      <c r="C37" s="32"/>
      <c r="D37" s="32"/>
      <c r="E37" s="33"/>
      <c r="F37" s="33"/>
      <c r="G37" s="33"/>
      <c r="H37" s="33"/>
      <c r="I37" s="33"/>
    </row>
    <row r="38" spans="1:9" ht="13.50" thickBot="1" customHeight="1">
      <c r="A38" s="28" t="s">
        <v>70</v>
      </c>
      <c r="B38" s="28"/>
      <c r="C38" s="28"/>
      <c r="D38" s="28"/>
      <c r="E38" s="29">
        <v>132006</v>
      </c>
      <c r="F38" s="29"/>
      <c r="G38" s="29">
        <v>132007</v>
      </c>
      <c r="H38" s="29"/>
      <c r="I38" s="29" t="s">
        <v>71</v>
      </c>
    </row>
    <row r="39" spans="1:9" ht="13.50" thickBot="1" customHeight="1">
      <c r="A39" s="30" t="s">
        <v>72</v>
      </c>
      <c r="B39" s="30"/>
      <c r="C39" s="30"/>
      <c r="D39" s="30"/>
      <c r="E39" s="31"/>
      <c r="F39" s="31"/>
      <c r="G39" s="31"/>
      <c r="H39" s="31"/>
      <c r="I39" s="31"/>
    </row>
    <row r="40" spans="1:9" ht="13.50" thickBot="1" customHeight="1">
      <c r="A40" s="32" t="s">
        <v>73</v>
      </c>
      <c r="B40" s="32"/>
      <c r="C40" s="32"/>
      <c r="D40" s="32"/>
      <c r="E40" s="33">
        <v>112007</v>
      </c>
      <c r="F40" s="33"/>
      <c r="G40" s="33">
        <v>112007</v>
      </c>
      <c r="H40" s="33"/>
      <c r="I40" s="33"/>
    </row>
    <row r="43" spans="1:1" ht="33.75" thickBot="1" customHeight="1">
      <c r="A43" s="1" t="s">
        <v>74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75</v>
      </c>
      <c r="B44" s="1"/>
      <c r="C44" s="1"/>
      <c r="D44" s="1"/>
      <c r="E44" s="1"/>
      <c r="F44" s="1"/>
      <c r="G44" s="1"/>
      <c r="H44" s="1"/>
      <c r="I44" s="1"/>
    </row>
    <row r="45" spans="1:1" ht="33.75" thickBot="1" customHeight="1">
      <c r="A45" s="1" t="s">
        <v>76</v>
      </c>
      <c r="B45" s="1"/>
      <c r="C45" s="1"/>
      <c r="D45" s="1"/>
      <c r="E45" s="1"/>
      <c r="F45" s="1"/>
      <c r="G45" s="1"/>
      <c r="H45" s="1"/>
      <c r="I45" s="1"/>
    </row>
  </sheetData>
  <mergeCells count="9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H24"/>
    <mergeCell ref="A25:B25"/>
    <mergeCell ref="D25:G25"/>
    <mergeCell ref="A26:B26"/>
    <mergeCell ref="D26:E26"/>
    <mergeCell ref="F26:G26"/>
    <mergeCell ref="A27:E27"/>
    <mergeCell ref="F27:H27"/>
    <mergeCell ref="A30:D30"/>
    <mergeCell ref="E30:F30"/>
    <mergeCell ref="G30:H30"/>
    <mergeCell ref="A31:D31"/>
    <mergeCell ref="E31:F31"/>
    <mergeCell ref="G31:H31"/>
    <mergeCell ref="I31:I33"/>
    <mergeCell ref="A32:D32"/>
    <mergeCell ref="E32:F32"/>
    <mergeCell ref="G32:H32"/>
    <mergeCell ref="A33:D33"/>
    <mergeCell ref="E33:F33"/>
    <mergeCell ref="G33:H33"/>
    <mergeCell ref="A34:D34"/>
    <mergeCell ref="E34:F35"/>
    <mergeCell ref="G34:H35"/>
    <mergeCell ref="I34:I35"/>
    <mergeCell ref="A35:D35"/>
    <mergeCell ref="A36:D36"/>
    <mergeCell ref="E36:F37"/>
    <mergeCell ref="G36:H37"/>
    <mergeCell ref="I36:I37"/>
    <mergeCell ref="A37:D37"/>
    <mergeCell ref="A38:D38"/>
    <mergeCell ref="E38:F38"/>
    <mergeCell ref="G38:H38"/>
    <mergeCell ref="I38:I40"/>
    <mergeCell ref="A39:D39"/>
    <mergeCell ref="E39:F39"/>
    <mergeCell ref="G39:H39"/>
    <mergeCell ref="A40:D40"/>
    <mergeCell ref="E40:F40"/>
    <mergeCell ref="G40:H40"/>
    <mergeCell ref="A43:I43"/>
    <mergeCell ref="A44:I44"/>
    <mergeCell ref="A45:I45"/>
  </mergeCells>
  <pageMargins left="0.147638" right="0.147638" top="0.206693" bottom="0.206693" header="0.0" footer="0.0"/>
  <pageSetup paperSize="9" orientation="portrait"/>
  <rowBreaks count="0" manualBreakCount="0">
    </rowBreaks>
</worksheet>
</file>