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<sst xmlns="http://schemas.openxmlformats.org/spreadsheetml/2006/main" count="46" uniqueCount="46">
  <si>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</si>
  <si>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FPH011</t>
  </si>
  <si>
    <t xml:space="preserve">m²</t>
  </si>
  <si>
    <t xml:space="preserve">Fachada pesada de paneles arquitectónicos monocapa de hormigón armado, con cemento fotocatalítico.</t>
  </si>
  <si>
    <r>
      <rPr>
        <sz val="8.25"/>
        <color rgb="FF000000"/>
        <rFont val="Arial"/>
        <family val="2"/>
      </rPr>
      <t xml:space="preserve">Cerramiento de fachada formado por paneles arquitectónicos monocapa de hormigón armado, de 10 cm de espesor, 3,3 m de anchura máxima, 20 m² de superficie máxima, resistencia a compresión &gt; 25.000 kN/m² y resistencia a flexotracción &gt; 4.000 kN/m², compuestos por cemento fotocatalítico, descontaminante y autolimpiable, áridos de granulometría seleccionada, malla electrosoldada y barras de refuerzo de acero, con inclusión o delimitación de huecos. Colocación en obra: con grúa autopropulsada. Incluso piezas especiales, elementos metálicos para conexión entre paneles y entre paneles y elementos estructurales y masilla para el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</si>
  <si>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</si>
  <si>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</si>
  <si>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</si>
  <si>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</si>
  <si>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</si>
  <si>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</si>
  <si>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</si>
  <si>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mt12phi010a</t>
  </si>
  <si>
    <t xml:space="preserve">m²</t>
  </si>
  <si>
    <t xml:space="preserve">Panel arquitectónico monocapa de hormigón armado, de 10 cm de espesor, 3,3 m de anchura máxima, 20 m² de superficie máxima, resistencia a compresión &gt; 25.000 kN/m² y resistencia a flexotracción &gt; 4.000 kN/m², compuesto por cemento fotocatalítico, descontaminante y autolimpiable, áridos de granulometría seleccionada, malla electrosoldada y barras de refuerzo de acero.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</si>
  <si>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</si>
  <si>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</si>
  <si>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</si>
  <si>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</si>
  <si>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</si>
  <si>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</si>
  <si>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mt12pph011</t>
  </si>
  <si>
    <t xml:space="preserve">kg</t>
  </si>
  <si>
    <t xml:space="preserve">Masilla caucho-asfáltica para sellado en frío de juntas de paneles prefabricados de hormigón.</t>
  </si>
  <si>
    <t xml:space="preserve">mt12phg100</t>
  </si>
  <si>
    <t xml:space="preserve">Ud</t>
  </si>
  <si>
    <t xml:space="preserve">Repercusión, por m² de fachada de panel arquitectónico de hormigón armado, de piezas especiales, elementos metálicos para conexión entre paneles y entre paneles y elementos estructurales y limpieza e imprimación de la junta.</t>
  </si>
  <si>
    <t xml:space="preserve">Subtotal materiales:</t>
  </si>
  <si>
    <t xml:space="preserve">Equipo y maquinaria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</si>
  <si>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</si>
  <si>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</si>
  <si>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</si>
  <si>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 y maquinaria:</t>
  </si>
  <si>
    <t xml:space="preserve">Mano de obra</t>
  </si>
  <si>
    <t xml:space="preserve">mo050</t>
  </si>
  <si>
    <t xml:space="preserve">h</t>
  </si>
  <si>
    <t xml:space="preserve">Oficial 1ª montador de paneles prefabricados de hormigón.</t>
  </si>
  <si>
    <t xml:space="preserve">mo097</t>
  </si>
  <si>
    <t xml:space="preserve">h</t>
  </si>
  <si>
    <t xml:space="preserve">Ayudante montador de paneles prefabricados de hormigón.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</si>
  <si>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</si>
  <si>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</si>
  <si>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</si>
  <si>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</si>
  <si>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9,44€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</si>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</sst>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69.53" customWidth="1"/>
    <col min="6" max="6" width="16.15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109</v>
      </c>
      <c r="H10" s="12">
        <f ca="1">ROUND(INDIRECT(ADDRESS(ROW()+(0), COLUMN()+(-2), 1))*INDIRECT(ADDRESS(ROW()+(0), COLUMN()+(-1), 1)), 2)</f>
        <v>109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0.02</v>
      </c>
      <c r="G11" s="12">
        <v>6.32</v>
      </c>
      <c r="H11" s="12">
        <f ca="1">ROUND(INDIRECT(ADDRESS(ROW()+(0), COLUMN()+(-2), 1))*INDIRECT(ADDRESS(ROW()+(0), COLUMN()+(-1), 1)), 2)</f>
        <v>0.13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0.013</v>
      </c>
      <c r="G12" s="12">
        <v>19.25</v>
      </c>
      <c r="H12" s="12">
        <f ca="1">ROUND(INDIRECT(ADDRESS(ROW()+(0), COLUMN()+(-2), 1))*INDIRECT(ADDRESS(ROW()+(0), COLUMN()+(-1), 1)), 2)</f>
        <v>0.25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</v>
      </c>
      <c r="G13" s="12">
        <v>1.96</v>
      </c>
      <c r="H13" s="12">
        <f ca="1">ROUND(INDIRECT(ADDRESS(ROW()+(0), COLUMN()+(-2), 1))*INDIRECT(ADDRESS(ROW()+(0), COLUMN()+(-1), 1)), 2)</f>
        <v>1.96</v>
      </c>
    </row>
    <row r="14" spans="1:8" ht="34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1</v>
      </c>
      <c r="G14" s="14">
        <v>3</v>
      </c>
      <c r="H14" s="14">
        <f ca="1">ROUND(INDIRECT(ADDRESS(ROW()+(0), COLUMN()+(-2), 1))*INDIRECT(ADDRESS(ROW()+(0), COLUMN()+(-1), 1)), 2)</f>
        <v>3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114.34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24.0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0.08</v>
      </c>
      <c r="G17" s="14">
        <v>75.04</v>
      </c>
      <c r="H17" s="14">
        <f ca="1">ROUND(INDIRECT(ADDRESS(ROW()+(0), COLUMN()+(-2), 1))*INDIRECT(ADDRESS(ROW()+(0), COLUMN()+(-1), 1)), 2)</f>
        <v>6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1))), 2)</f>
        <v>6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0.25</v>
      </c>
      <c r="G20" s="12">
        <v>24.64</v>
      </c>
      <c r="H20" s="12">
        <f ca="1">ROUND(INDIRECT(ADDRESS(ROW()+(0), COLUMN()+(-2), 1))*INDIRECT(ADDRESS(ROW()+(0), COLUMN()+(-1), 1)), 2)</f>
        <v>6.16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3">
        <v>0.25</v>
      </c>
      <c r="G21" s="14">
        <v>22.77</v>
      </c>
      <c r="H21" s="14">
        <f ca="1">ROUND(INDIRECT(ADDRESS(ROW()+(0), COLUMN()+(-2), 1))*INDIRECT(ADDRESS(ROW()+(0), COLUMN()+(-1), 1)), 2)</f>
        <v>5.69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1)),INDIRECT(ADDRESS(ROW()+(-2), COLUMN()+(0), 1))), 2)</f>
        <v>11.85</v>
      </c>
    </row>
    <row r="23" spans="1:8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20" t="s">
        <v>42</v>
      </c>
      <c r="D24" s="20"/>
      <c r="E24" s="19" t="s">
        <v>43</v>
      </c>
      <c r="F24" s="13">
        <v>2</v>
      </c>
      <c r="G24" s="14">
        <f ca="1">ROUND(SUM(INDIRECT(ADDRESS(ROW()+(-2), COLUMN()+(1), 1)),INDIRECT(ADDRESS(ROW()+(-6), COLUMN()+(1), 1)),INDIRECT(ADDRESS(ROW()+(-9), COLUMN()+(1), 1))), 2)</f>
        <v>132.19</v>
      </c>
      <c r="H24" s="14">
        <f ca="1">ROUND(INDIRECT(ADDRESS(ROW()+(0), COLUMN()+(-2), 1))*INDIRECT(ADDRESS(ROW()+(0), COLUMN()+(-1), 1))/100, 2)</f>
        <v>2.64</v>
      </c>
    </row>
    <row r="25" spans="1:8" ht="13.50" thickBot="1" customHeight="1">
      <c r="A25" s="21" t="s">
        <v>44</v>
      </c>
      <c r="B25" s="21"/>
      <c r="C25" s="22"/>
      <c r="D25" s="22"/>
      <c r="E25" s="23"/>
      <c r="F25" s="24" t="s">
        <v>45</v>
      </c>
      <c r="G25" s="25"/>
      <c r="H25" s="26">
        <f ca="1">ROUND(SUM(INDIRECT(ADDRESS(ROW()+(-1), COLUMN()+(0), 1)),INDIRECT(ADDRESS(ROW()+(-3), COLUMN()+(0), 1)),INDIRECT(ADDRESS(ROW()+(-7), COLUMN()+(0), 1)),INDIRECT(ADDRESS(ROW()+(-10), COLUMN()+(0), 1))), 2)</f>
        <v>134.83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