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<sst xmlns="http://schemas.openxmlformats.org/spreadsheetml/2006/main" count="88" uniqueCount="88">
  <si>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</si>
  <si>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FFZ100</t>
  </si>
  <si>
    <t xml:space="preserve">m²</t>
  </si>
  <si>
    <t xml:space="preserve">Hoja exterior, autoportante y pasante, de fachada de dos hojas, de fábrica de ladrillo cerámico para revestir. Sistema GHAS "GEO-HIDROL".</t>
  </si>
  <si>
    <r>
      <rPr>
        <sz val="8.25"/>
        <color rgb="FF000000"/>
        <rFont val="Arial"/>
        <family val="2"/>
      </rPr>
      <t xml:space="preserve">Hoja exterior, autoportante y pasante, de fachada de dos hojas, sistema GHAS "GEO-HIDROL", de 11 cm de espesor, con DAU nº 12/076 C, de fábrica de ladrillo cerámico hueco triple, para revestir, 33x16x11 cm, con juntas horizontales y verticales de 10 mm de espesor, recibida con mortero de cemento industrial, color gris, M-5, suministrado a granel, reforzada con armadura de tendel prefabricada de acero galvanizado en caliente con recubrimiento de resina epoxi Geofor 4075 E SAO "GEO-HIDROL", de 3,7 mm de diámetro y de 75 mm de anchura, con dispositivos de separación, geometría diseñada para permitir el solape y sistema de autocontrol del operario (SAO), colocada en hiladas cada 60 cm aproximadamente y como mínimo en arranque de la fábrica sobre forjado, bajo vierteaguas y sobre cargadero de huecos, con una cuantía de 2,58 m/m² y anclada al forjado o pilar con elementos de anclaje de acero inoxidable AISI 304, Geoanc 1CDM SAO (sistema de autocontrol del operario), (0,67 ud/m²), fijados con tacos de expansión M6. Dintel de fábrica armada de ladrillos cortados para revestir;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</si>
  <si>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</si>
  <si>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</si>
  <si>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</si>
  <si>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</si>
  <si>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</si>
  <si>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</si>
  <si>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</si>
  <si>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</si>
  <si>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</si>
  <si>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</si>
  <si>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</si>
  <si>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</si>
  <si>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</si>
  <si>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</si>
  <si>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</si>
  <si>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</si>
  <si>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mt07aaa010a</t>
  </si>
  <si>
    <t xml:space="preserve">Ud</t>
  </si>
  <si>
    <t xml:space="preserve">Anclaje de acero inoxidable AISI 304, Geoanc 1CDM SAO "GEO-HIDROL", de 72 mm de longitud, con doble libertad de movimiento y sistema de autocontrol del operario (SAO), para fijación de la fábrica a la estructura.</t>
  </si>
  <si>
    <t xml:space="preserve">mt07aaa012</t>
  </si>
  <si>
    <t xml:space="preserve">Ud</t>
  </si>
  <si>
    <t xml:space="preserve">Taco de expansión M6, FISCHER FNA II 6X30/5".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</si>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</sst>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69.02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1"/>
      <c r="G10" s="11"/>
      <c r="H10" s="12">
        <v>0.62</v>
      </c>
      <c r="I10" s="12">
        <f ca="1">ROUND(INDIRECT(ADDRESS(ROW()+(0), COLUMN()+(-4), 1))*INDIRECT(ADDRESS(ROW()+(0), COLUMN()+(-1), 1)), 2)</f>
        <v>11.16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0.9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0.67</v>
      </c>
      <c r="F13" s="11"/>
      <c r="G13" s="11"/>
      <c r="H13" s="12">
        <v>6.8</v>
      </c>
      <c r="I13" s="12">
        <f ca="1">ROUND(INDIRECT(ADDRESS(ROW()+(0), COLUMN()+(-4), 1))*INDIRECT(ADDRESS(ROW()+(0), COLUMN()+(-1), 1)), 2)</f>
        <v>4.56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1"/>
      <c r="H14" s="12">
        <v>0.47</v>
      </c>
      <c r="I14" s="12">
        <f ca="1">ROUND(INDIRECT(ADDRESS(ROW()+(0), COLUMN()+(-4), 1))*INDIRECT(ADDRESS(ROW()+(0), COLUMN()+(-1), 1)), 2)</f>
        <v>0.31</v>
      </c>
    </row>
    <row r="15" spans="1:9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2.58</v>
      </c>
      <c r="F15" s="11"/>
      <c r="G15" s="11"/>
      <c r="H15" s="12">
        <v>2.48</v>
      </c>
      <c r="I15" s="12">
        <f ca="1">ROUND(INDIRECT(ADDRESS(ROW()+(0), COLUMN()+(-4), 1))*INDIRECT(ADDRESS(ROW()+(0), COLUMN()+(-1), 1)), 2)</f>
        <v>6.4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0.4</v>
      </c>
      <c r="F16" s="11"/>
      <c r="G16" s="11"/>
      <c r="H16" s="12">
        <v>1.6</v>
      </c>
      <c r="I16" s="12">
        <f ca="1">ROUND(INDIRECT(ADDRESS(ROW()+(0), COLUMN()+(-4), 1))*INDIRECT(ADDRESS(ROW()+(0), COLUMN()+(-1), 1)), 2)</f>
        <v>0.64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0.542</v>
      </c>
      <c r="F17" s="11"/>
      <c r="G17" s="11"/>
      <c r="H17" s="12">
        <v>0.1</v>
      </c>
      <c r="I17" s="12">
        <f ca="1">ROUND(INDIRECT(ADDRESS(ROW()+(0), COLUMN()+(-4), 1))*INDIRECT(ADDRESS(ROW()+(0), COLUMN()+(-1), 1)), 2)</f>
        <v>0.05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0.001</v>
      </c>
      <c r="F18" s="11"/>
      <c r="G18" s="11"/>
      <c r="H18" s="12">
        <v>17.5</v>
      </c>
      <c r="I18" s="12">
        <f ca="1">ROUND(INDIRECT(ADDRESS(ROW()+(0), COLUMN()+(-4), 1))*INDIRECT(ADDRESS(ROW()+(0), COLUMN()+(-1), 1)), 2)</f>
        <v>0.02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0.001</v>
      </c>
      <c r="F19" s="11"/>
      <c r="G19" s="11"/>
      <c r="H19" s="12">
        <v>16.64</v>
      </c>
      <c r="I19" s="12">
        <f ca="1">ROUND(INDIRECT(ADDRESS(ROW()+(0), COLUMN()+(-4), 1))*INDIRECT(ADDRESS(ROW()+(0), COLUMN()+(-1), 1)), 2)</f>
        <v>0.02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0.001</v>
      </c>
      <c r="F20" s="11"/>
      <c r="G20" s="11"/>
      <c r="H20" s="12">
        <v>439.2</v>
      </c>
      <c r="I20" s="12">
        <f ca="1">ROUND(INDIRECT(ADDRESS(ROW()+(0), COLUMN()+(-4), 1))*INDIRECT(ADDRESS(ROW()+(0), COLUMN()+(-1), 1)), 2)</f>
        <v>0.44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0.003</v>
      </c>
      <c r="F21" s="11"/>
      <c r="G21" s="11"/>
      <c r="H21" s="12">
        <v>19.25</v>
      </c>
      <c r="I21" s="12">
        <f ca="1">ROUND(INDIRECT(ADDRESS(ROW()+(0), COLUMN()+(-4), 1))*INDIRECT(ADDRESS(ROW()+(0), COLUMN()+(-1), 1)), 2)</f>
        <v>0.06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0.011</v>
      </c>
      <c r="F22" s="13"/>
      <c r="G22" s="13"/>
      <c r="H22" s="14">
        <v>1.87</v>
      </c>
      <c r="I22" s="14">
        <f ca="1">ROUND(INDIRECT(ADDRESS(ROW()+(0), COLUMN()+(-4), 1))*INDIRECT(ADDRESS(ROW()+(0), COLUMN()+(-1), 1)), 2)</f>
        <v>0.02</v>
      </c>
    </row>
    <row r="23" spans="1:9" ht="13.50" thickBot="1" customHeight="1">
      <c r="A23" s="15"/>
      <c r="B23" s="15"/>
      <c r="C23" s="15"/>
      <c r="D23" s="15"/>
      <c r="E23" s="9" t="s">
        <v>51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24.6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0.067</v>
      </c>
      <c r="F25" s="13"/>
      <c r="G25" s="13"/>
      <c r="H25" s="14">
        <v>1.94</v>
      </c>
      <c r="I25" s="14">
        <f ca="1">ROUND(INDIRECT(ADDRESS(ROW()+(0), COLUMN()+(-4), 1))*INDIRECT(ADDRESS(ROW()+(0), COLUMN()+(-1), 1)), 2)</f>
        <v>0.13</v>
      </c>
    </row>
    <row r="26" spans="1:9" ht="13.50" thickBot="1" customHeight="1">
      <c r="A26" s="15"/>
      <c r="B26" s="15"/>
      <c r="C26" s="15"/>
      <c r="D26" s="15"/>
      <c r="E26" s="9" t="s">
        <v>56</v>
      </c>
      <c r="F26" s="9"/>
      <c r="G26" s="9"/>
      <c r="H26" s="9"/>
      <c r="I26" s="17">
        <f ca="1">ROUND(SUM(INDIRECT(ADDRESS(ROW()+(-1), COLUMN()+(0), 1))), 2)</f>
        <v>0.13</v>
      </c>
    </row>
    <row r="27" spans="1:9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0.495</v>
      </c>
      <c r="F28" s="11"/>
      <c r="G28" s="11"/>
      <c r="H28" s="12">
        <v>23.1</v>
      </c>
      <c r="I28" s="12">
        <f ca="1">ROUND(INDIRECT(ADDRESS(ROW()+(0), COLUMN()+(-4), 1))*INDIRECT(ADDRESS(ROW()+(0), COLUMN()+(-1), 1)), 2)</f>
        <v>11.43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0.308</v>
      </c>
      <c r="F29" s="13"/>
      <c r="G29" s="13"/>
      <c r="H29" s="14">
        <v>21.69</v>
      </c>
      <c r="I29" s="14">
        <f ca="1">ROUND(INDIRECT(ADDRESS(ROW()+(0), COLUMN()+(-4), 1))*INDIRECT(ADDRESS(ROW()+(0), COLUMN()+(-1), 1)), 2)</f>
        <v>6.68</v>
      </c>
    </row>
    <row r="30" spans="1:9" ht="13.50" thickBot="1" customHeight="1">
      <c r="A30" s="15"/>
      <c r="B30" s="15"/>
      <c r="C30" s="15"/>
      <c r="D30" s="15"/>
      <c r="E30" s="9" t="s">
        <v>64</v>
      </c>
      <c r="F30" s="9"/>
      <c r="G30" s="9"/>
      <c r="H30" s="9"/>
      <c r="I30" s="17">
        <f ca="1">ROUND(SUM(INDIRECT(ADDRESS(ROW()+(-1), COLUMN()+(0), 1)),INDIRECT(ADDRESS(ROW()+(-2), COLUMN()+(0), 1))), 2)</f>
        <v>18.11</v>
      </c>
    </row>
    <row r="31" spans="1:9" ht="13.50" thickBot="1" customHeight="1">
      <c r="A31" s="15">
        <v>4</v>
      </c>
      <c r="B31" s="15"/>
      <c r="C31" s="15"/>
      <c r="D31" s="18" t="s">
        <v>65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66</v>
      </c>
      <c r="D32" s="19" t="s">
        <v>67</v>
      </c>
      <c r="E32" s="13">
        <v>3</v>
      </c>
      <c r="F32" s="13"/>
      <c r="G32" s="13"/>
      <c r="H32" s="14">
        <f ca="1">ROUND(SUM(INDIRECT(ADDRESS(ROW()+(-2), COLUMN()+(1), 1)),INDIRECT(ADDRESS(ROW()+(-6), COLUMN()+(1), 1)),INDIRECT(ADDRESS(ROW()+(-9), COLUMN()+(1), 1))), 2)</f>
        <v>42.84</v>
      </c>
      <c r="I32" s="14">
        <f ca="1">ROUND(INDIRECT(ADDRESS(ROW()+(0), COLUMN()+(-4), 1))*INDIRECT(ADDRESS(ROW()+(0), COLUMN()+(-1), 1))/100, 2)</f>
        <v>1.29</v>
      </c>
    </row>
    <row r="33" spans="1:9" ht="13.50" thickBot="1" customHeight="1">
      <c r="A33" s="21" t="s">
        <v>68</v>
      </c>
      <c r="B33" s="21"/>
      <c r="C33" s="22"/>
      <c r="D33" s="23"/>
      <c r="E33" s="24" t="s">
        <v>69</v>
      </c>
      <c r="F33" s="24"/>
      <c r="G33" s="24"/>
      <c r="H33" s="25"/>
      <c r="I33" s="26">
        <f ca="1">ROUND(SUM(INDIRECT(ADDRESS(ROW()+(-1), COLUMN()+(0), 1)),INDIRECT(ADDRESS(ROW()+(-3), COLUMN()+(0), 1)),INDIRECT(ADDRESS(ROW()+(-7), COLUMN()+(0), 1)),INDIRECT(ADDRESS(ROW()+(-10), COLUMN()+(0), 1))), 2)</f>
        <v>44.13</v>
      </c>
    </row>
    <row r="36" spans="1:9" ht="13.50" thickBot="1" customHeight="1">
      <c r="A36" s="27" t="s">
        <v>70</v>
      </c>
      <c r="B36" s="27"/>
      <c r="C36" s="27"/>
      <c r="D36" s="27"/>
      <c r="E36" s="27"/>
      <c r="F36" s="27" t="s">
        <v>71</v>
      </c>
      <c r="G36" s="27" t="s">
        <v>72</v>
      </c>
      <c r="H36" s="27"/>
      <c r="I36" s="27" t="s">
        <v>73</v>
      </c>
    </row>
    <row r="37" spans="1:9" ht="13.50" thickBot="1" customHeight="1">
      <c r="A37" s="28" t="s">
        <v>74</v>
      </c>
      <c r="B37" s="28"/>
      <c r="C37" s="28"/>
      <c r="D37" s="28"/>
      <c r="E37" s="28"/>
      <c r="F37" s="29">
        <v>1.06202e+06</v>
      </c>
      <c r="G37" s="29">
        <v>1.06202e+06</v>
      </c>
      <c r="H37" s="29"/>
      <c r="I37" s="29" t="s">
        <v>75</v>
      </c>
    </row>
    <row r="38" spans="1:9" ht="13.50" thickBot="1" customHeight="1">
      <c r="A38" s="30" t="s">
        <v>76</v>
      </c>
      <c r="B38" s="30"/>
      <c r="C38" s="30"/>
      <c r="D38" s="30"/>
      <c r="E38" s="30"/>
      <c r="F38" s="31"/>
      <c r="G38" s="31"/>
      <c r="H38" s="31"/>
      <c r="I38" s="31"/>
    </row>
    <row r="39" spans="1:9" ht="13.50" thickBot="1" customHeight="1">
      <c r="A39" s="28" t="s">
        <v>77</v>
      </c>
      <c r="B39" s="28"/>
      <c r="C39" s="28"/>
      <c r="D39" s="28"/>
      <c r="E39" s="28"/>
      <c r="F39" s="29">
        <v>1.18202e+06</v>
      </c>
      <c r="G39" s="29">
        <v>1.18202e+06</v>
      </c>
      <c r="H39" s="29"/>
      <c r="I39" s="29" t="s">
        <v>78</v>
      </c>
    </row>
    <row r="40" spans="1:9" ht="13.50" thickBot="1" customHeight="1">
      <c r="A40" s="30" t="s">
        <v>79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80</v>
      </c>
      <c r="B41" s="28"/>
      <c r="C41" s="28"/>
      <c r="D41" s="28"/>
      <c r="E41" s="28"/>
      <c r="F41" s="29">
        <v>1.03202e+06</v>
      </c>
      <c r="G41" s="29">
        <v>1.03202e+06</v>
      </c>
      <c r="H41" s="29"/>
      <c r="I41" s="29">
        <v>3</v>
      </c>
    </row>
    <row r="42" spans="1:9" ht="24.00" thickBot="1" customHeight="1">
      <c r="A42" s="30" t="s">
        <v>81</v>
      </c>
      <c r="B42" s="30"/>
      <c r="C42" s="30"/>
      <c r="D42" s="30"/>
      <c r="E42" s="30"/>
      <c r="F42" s="31"/>
      <c r="G42" s="31"/>
      <c r="H42" s="31"/>
      <c r="I42" s="31"/>
    </row>
    <row r="43" spans="1:9" ht="13.50" thickBot="1" customHeight="1">
      <c r="A43" s="28" t="s">
        <v>82</v>
      </c>
      <c r="B43" s="28"/>
      <c r="C43" s="28"/>
      <c r="D43" s="28"/>
      <c r="E43" s="28"/>
      <c r="F43" s="29">
        <v>172012</v>
      </c>
      <c r="G43" s="29">
        <v>172013</v>
      </c>
      <c r="H43" s="29"/>
      <c r="I43" s="29" t="s">
        <v>83</v>
      </c>
    </row>
    <row r="44" spans="1:9" ht="13.50" thickBot="1" customHeight="1">
      <c r="A44" s="30" t="s">
        <v>84</v>
      </c>
      <c r="B44" s="30"/>
      <c r="C44" s="30"/>
      <c r="D44" s="30"/>
      <c r="E44" s="30"/>
      <c r="F44" s="31"/>
      <c r="G44" s="31"/>
      <c r="H44" s="31"/>
      <c r="I44" s="3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87</v>
      </c>
      <c r="B49" s="1"/>
      <c r="C49" s="1"/>
      <c r="D49" s="1"/>
      <c r="E49" s="1"/>
      <c r="F49" s="1"/>
      <c r="G49" s="1"/>
      <c r="H49" s="1"/>
      <c r="I49" s="1"/>
    </row>
  </sheetData>
  <mergeCells count="80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3:E43"/>
    <mergeCell ref="F43:F44"/>
    <mergeCell ref="G43:H44"/>
    <mergeCell ref="I43:I44"/>
    <mergeCell ref="A44:E44"/>
    <mergeCell ref="A47:I47"/>
    <mergeCell ref="A48:I48"/>
    <mergeCell ref="A49:I49"/>
  </mergeCells>
  <pageMargins left="0.147638" right="0.147638" top="0.206693" bottom="0.206693" header="0.0" footer="0.0"/>
  <pageSetup paperSize="9" orientation="portrait"/>
  <rowBreaks count="0" manualBreakCount="0">
    </rowBreaks>
</worksheet>
</file>