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<sst xmlns="http://schemas.openxmlformats.org/spreadsheetml/2006/main" count="88" uniqueCount="88">
  <si>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</si>
  <si>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FFZ100</t>
  </si>
  <si>
    <t xml:space="preserve">m²</t>
  </si>
  <si>
    <t xml:space="preserve">Hoja exterior, autoportante y pasante, de fachada de dos hojas, de fábrica de ladrillo cerámico para revestir. Sistema GHAS "GEO-HIDROL".</t>
  </si>
  <si>
    <r>
      <rPr>
        <sz val="8.25"/>
        <color rgb="FF000000"/>
        <rFont val="Arial"/>
        <family val="2"/>
      </rPr>
      <t xml:space="preserve">Hoja exterior, autoportante y pasante, de fachada de dos hojas, sistema GHAS "GEO-HIDROL", de 11 cm de espesor, con DAU nº 12/076 C, de fábrica de ladrillo cerámico hueco triple, para revestir, 33x16x11 cm, con juntas horizontales y verticales de 10 mm de espesor,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 Dintel de fábrica armada de ladrillos cortados para revestir;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</si>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</sst>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69.02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1"/>
      <c r="G10" s="11"/>
      <c r="H10" s="12">
        <v>0.62</v>
      </c>
      <c r="I10" s="12">
        <f ca="1">ROUND(INDIRECT(ADDRESS(ROW()+(0), COLUMN()+(-4), 1))*INDIRECT(ADDRESS(ROW()+(0), COLUMN()+(-1), 1)), 2)</f>
        <v>11.16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0.9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2.58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6.4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0.4</v>
      </c>
      <c r="F16" s="11"/>
      <c r="G16" s="11"/>
      <c r="H16" s="12">
        <v>1.6</v>
      </c>
      <c r="I16" s="12">
        <f ca="1">ROUND(INDIRECT(ADDRESS(ROW()+(0), COLUMN()+(-4), 1))*INDIRECT(ADDRESS(ROW()+(0), COLUMN()+(-1), 1)), 2)</f>
        <v>0.64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0.542</v>
      </c>
      <c r="F17" s="11"/>
      <c r="G17" s="11"/>
      <c r="H17" s="12">
        <v>0.1</v>
      </c>
      <c r="I17" s="12">
        <f ca="1">ROUND(INDIRECT(ADDRESS(ROW()+(0), COLUMN()+(-4), 1))*INDIRECT(ADDRESS(ROW()+(0), COLUMN()+(-1), 1)), 2)</f>
        <v>0.05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0.001</v>
      </c>
      <c r="F18" s="11"/>
      <c r="G18" s="11"/>
      <c r="H18" s="12">
        <v>17.5</v>
      </c>
      <c r="I18" s="12">
        <f ca="1">ROUND(INDIRECT(ADDRESS(ROW()+(0), COLUMN()+(-4), 1))*INDIRECT(ADDRESS(ROW()+(0), COLUMN()+(-1), 1)), 2)</f>
        <v>0.02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0.001</v>
      </c>
      <c r="F19" s="11"/>
      <c r="G19" s="11"/>
      <c r="H19" s="12">
        <v>16.64</v>
      </c>
      <c r="I19" s="12">
        <f ca="1">ROUND(INDIRECT(ADDRESS(ROW()+(0), COLUMN()+(-4), 1))*INDIRECT(ADDRESS(ROW()+(0), COLUMN()+(-1), 1)), 2)</f>
        <v>0.02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0.001</v>
      </c>
      <c r="F20" s="11"/>
      <c r="G20" s="11"/>
      <c r="H20" s="12">
        <v>439.2</v>
      </c>
      <c r="I20" s="12">
        <f ca="1">ROUND(INDIRECT(ADDRESS(ROW()+(0), COLUMN()+(-4), 1))*INDIRECT(ADDRESS(ROW()+(0), COLUMN()+(-1), 1)), 2)</f>
        <v>0.44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0.003</v>
      </c>
      <c r="F21" s="11"/>
      <c r="G21" s="11"/>
      <c r="H21" s="12">
        <v>19.25</v>
      </c>
      <c r="I21" s="12">
        <f ca="1">ROUND(INDIRECT(ADDRESS(ROW()+(0), COLUMN()+(-4), 1))*INDIRECT(ADDRESS(ROW()+(0), COLUMN()+(-1), 1)), 2)</f>
        <v>0.06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0.011</v>
      </c>
      <c r="F22" s="13"/>
      <c r="G22" s="13"/>
      <c r="H22" s="14">
        <v>1.87</v>
      </c>
      <c r="I22" s="14">
        <f ca="1">ROUND(INDIRECT(ADDRESS(ROW()+(0), COLUMN()+(-4), 1))*INDIRECT(ADDRESS(ROW()+(0), COLUMN()+(-1), 1)), 2)</f>
        <v>0.02</v>
      </c>
    </row>
    <row r="23" spans="1:9" ht="13.50" thickBot="1" customHeight="1">
      <c r="A23" s="15"/>
      <c r="B23" s="15"/>
      <c r="C23" s="15"/>
      <c r="D23" s="15"/>
      <c r="E23" s="9" t="s">
        <v>51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24.6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0.067</v>
      </c>
      <c r="F25" s="13"/>
      <c r="G25" s="13"/>
      <c r="H25" s="14">
        <v>1.94</v>
      </c>
      <c r="I25" s="14">
        <f ca="1">ROUND(INDIRECT(ADDRESS(ROW()+(0), COLUMN()+(-4), 1))*INDIRECT(ADDRESS(ROW()+(0), COLUMN()+(-1), 1)), 2)</f>
        <v>0.13</v>
      </c>
    </row>
    <row r="26" spans="1:9" ht="13.50" thickBot="1" customHeight="1">
      <c r="A26" s="15"/>
      <c r="B26" s="15"/>
      <c r="C26" s="15"/>
      <c r="D26" s="15"/>
      <c r="E26" s="9" t="s">
        <v>56</v>
      </c>
      <c r="F26" s="9"/>
      <c r="G26" s="9"/>
      <c r="H26" s="9"/>
      <c r="I26" s="17">
        <f ca="1">ROUND(SUM(INDIRECT(ADDRESS(ROW()+(-1), COLUMN()+(0), 1))), 2)</f>
        <v>0.13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0.495</v>
      </c>
      <c r="F28" s="11"/>
      <c r="G28" s="11"/>
      <c r="H28" s="12">
        <v>23.1</v>
      </c>
      <c r="I28" s="12">
        <f ca="1">ROUND(INDIRECT(ADDRESS(ROW()+(0), COLUMN()+(-4), 1))*INDIRECT(ADDRESS(ROW()+(0), COLUMN()+(-1), 1)), 2)</f>
        <v>11.43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0.308</v>
      </c>
      <c r="F29" s="13"/>
      <c r="G29" s="13"/>
      <c r="H29" s="14">
        <v>21.69</v>
      </c>
      <c r="I29" s="14">
        <f ca="1">ROUND(INDIRECT(ADDRESS(ROW()+(0), COLUMN()+(-4), 1))*INDIRECT(ADDRESS(ROW()+(0), COLUMN()+(-1), 1)), 2)</f>
        <v>6.68</v>
      </c>
    </row>
    <row r="30" spans="1:9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17">
        <f ca="1">ROUND(SUM(INDIRECT(ADDRESS(ROW()+(-1), COLUMN()+(0), 1)),INDIRECT(ADDRESS(ROW()+(-2), COLUMN()+(0), 1))), 2)</f>
        <v>18.11</v>
      </c>
    </row>
    <row r="31" spans="1:9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19" t="s">
        <v>67</v>
      </c>
      <c r="E32" s="13">
        <v>3</v>
      </c>
      <c r="F32" s="13"/>
      <c r="G32" s="13"/>
      <c r="H32" s="14">
        <f ca="1">ROUND(SUM(INDIRECT(ADDRESS(ROW()+(-2), COLUMN()+(1), 1)),INDIRECT(ADDRESS(ROW()+(-6), COLUMN()+(1), 1)),INDIRECT(ADDRESS(ROW()+(-9), COLUMN()+(1), 1))), 2)</f>
        <v>42.84</v>
      </c>
      <c r="I32" s="14">
        <f ca="1">ROUND(INDIRECT(ADDRESS(ROW()+(0), COLUMN()+(-4), 1))*INDIRECT(ADDRESS(ROW()+(0), COLUMN()+(-1), 1))/100, 2)</f>
        <v>1.29</v>
      </c>
    </row>
    <row r="33" spans="1:9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6">
        <f ca="1">ROUND(SUM(INDIRECT(ADDRESS(ROW()+(-1), COLUMN()+(0), 1)),INDIRECT(ADDRESS(ROW()+(-3), COLUMN()+(0), 1)),INDIRECT(ADDRESS(ROW()+(-7), COLUMN()+(0), 1)),INDIRECT(ADDRESS(ROW()+(-10), COLUMN()+(0), 1))), 2)</f>
        <v>44.13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9">
        <v>1.06202e+06</v>
      </c>
      <c r="G37" s="29">
        <v>1.06202e+06</v>
      </c>
      <c r="H37" s="29"/>
      <c r="I37" s="29" t="s">
        <v>75</v>
      </c>
    </row>
    <row r="38" spans="1:9" ht="13.5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77</v>
      </c>
      <c r="B39" s="28"/>
      <c r="C39" s="28"/>
      <c r="D39" s="28"/>
      <c r="E39" s="28"/>
      <c r="F39" s="29">
        <v>1.18202e+06</v>
      </c>
      <c r="G39" s="29">
        <v>1.18202e+06</v>
      </c>
      <c r="H39" s="29"/>
      <c r="I39" s="29" t="s">
        <v>78</v>
      </c>
    </row>
    <row r="40" spans="1:9" ht="13.50" thickBot="1" customHeight="1">
      <c r="A40" s="30" t="s">
        <v>79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80</v>
      </c>
      <c r="B41" s="28"/>
      <c r="C41" s="28"/>
      <c r="D41" s="28"/>
      <c r="E41" s="28"/>
      <c r="F41" s="29">
        <v>1.03202e+06</v>
      </c>
      <c r="G41" s="29">
        <v>1.03202e+06</v>
      </c>
      <c r="H41" s="29"/>
      <c r="I41" s="29">
        <v>3</v>
      </c>
    </row>
    <row r="42" spans="1:9" ht="24.0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</row>
    <row r="43" spans="1:9" ht="13.50" thickBot="1" customHeight="1">
      <c r="A43" s="28" t="s">
        <v>82</v>
      </c>
      <c r="B43" s="28"/>
      <c r="C43" s="28"/>
      <c r="D43" s="28"/>
      <c r="E43" s="28"/>
      <c r="F43" s="29">
        <v>172012</v>
      </c>
      <c r="G43" s="29">
        <v>172013</v>
      </c>
      <c r="H43" s="29"/>
      <c r="I43" s="29" t="s">
        <v>83</v>
      </c>
    </row>
    <row r="44" spans="1:9" ht="13.5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</row>
  </sheetData>
  <mergeCells count="8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3:E43"/>
    <mergeCell ref="F43:F44"/>
    <mergeCell ref="G43:H44"/>
    <mergeCell ref="I43:I44"/>
    <mergeCell ref="A44:E44"/>
    <mergeCell ref="A47:I47"/>
    <mergeCell ref="A48:I48"/>
    <mergeCell ref="A49:I49"/>
  </mergeCells>
  <pageMargins left="0.147638" right="0.147638" top="0.206693" bottom="0.206693" header="0.0" footer="0.0"/>
  <pageSetup paperSize="9" orientation="portrait"/>
  <rowBreaks count="0" manualBreakCount="0">
    </rowBreaks>
</worksheet>
</file>