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<sst xmlns="http://schemas.openxmlformats.org/spreadsheetml/2006/main" count="62" uniqueCount="62">
  <si>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</si>
  <si>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FFZ045</t>
  </si>
  <si>
    <t xml:space="preserve">m²</t>
  </si>
  <si>
    <t xml:space="preserve">Hoja exterior de fachada de dos hojas, de fábrica de ladrillo de hormigón para revestir, con cámara de aire ligeramente ventilada.</t>
  </si>
  <si>
    <r>
      <rPr>
        <sz val="8.25"/>
        <color rgb="FF000000"/>
        <rFont val="Arial"/>
        <family val="2"/>
      </rPr>
      <t xml:space="preserve">Hoja exterior de fachada de dos hojas, de 12 cm de espesor, de fábrica de ladrillo de hormigón perforado acústico, para revestir, 25x12x9,5 cm, con juntas horizontales y verticales de 10 mm de espesor, junta rehundida, recibida con mortero de cemento industrial, color gris, M-5, suministrado a granel. Dintel de fábrica para revestir sobre perfil laminado. Revestimiento de los frentes de forjado con plaquetas de hormigón y de los frentes de pilares con ladrillos cortados, colocados con el mismo mortero utilizado en el recibido de la fábrica; con cámara de aire ligeramente ventilada, mediante la realización de aberturas de ventilación, con un área efectiva de 10 cm² por cada m de fachada (orificios, rejillas o llagas desprovistas de mortero) para ventilación de la cámara. El precio no incluye el drenaje ni las rejillas de ventilación.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</si>
  <si>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</si>
  <si>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</si>
  <si>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</si>
  <si>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</si>
  <si>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</si>
  <si>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</si>
  <si>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</si>
  <si>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mt04lpw020a</t>
  </si>
  <si>
    <t xml:space="preserve">Ud</t>
  </si>
  <si>
    <t xml:space="preserve">Ladrillo de hormigón perforado acústico, para revestir, 25x12x9,5 cm, con un aislamiento a ruido aéreo de 50 dB(A).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</si>
  <si>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</si>
  <si>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</si>
  <si>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</si>
  <si>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</si>
  <si>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</si>
  <si>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</si>
  <si>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mt07ala010dea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</si>
  <si>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</si>
  <si>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en obra.</t>
  </si>
  <si>
    <t xml:space="preserve">mt07ala011j</t>
  </si>
  <si>
    <t xml:space="preserve">kg</t>
  </si>
  <si>
    <t xml:space="preserve">Pletina de acero laminado UNE-EN 10025 S275JR, para aplicaciones estructurales. Trabajada y montada en taller, para colocar en obra.</t>
  </si>
  <si>
    <t xml:space="preserve">mt02bhg012a</t>
  </si>
  <si>
    <t xml:space="preserve">Ud</t>
  </si>
  <si>
    <t xml:space="preserve">Plaqueta de hormigón gris, 20x17x4 cm, para revestir.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</si>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</sst>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48" customWidth="1"/>
    <col min="4" max="4" width="69.19" customWidth="1"/>
    <col min="5" max="5" width="1.53" customWidth="1"/>
    <col min="6" max="6" width="12.92" customWidth="1"/>
    <col min="7" max="7" width="2.21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39</v>
      </c>
      <c r="F10" s="11"/>
      <c r="G10" s="11"/>
      <c r="H10" s="12">
        <v>0.22</v>
      </c>
      <c r="I10" s="12">
        <f ca="1">ROUND(INDIRECT(ADDRESS(ROW()+(0), COLUMN()+(-4), 1))*INDIRECT(ADDRESS(ROW()+(0), COLUMN()+(-1), 1)), 2)</f>
        <v>8.58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0.036</v>
      </c>
      <c r="F12" s="11"/>
      <c r="G12" s="11"/>
      <c r="H12" s="12">
        <v>50.2</v>
      </c>
      <c r="I12" s="12">
        <f ca="1">ROUND(INDIRECT(ADDRESS(ROW()+(0), COLUMN()+(-4), 1))*INDIRECT(ADDRESS(ROW()+(0), COLUMN()+(-1), 1)), 2)</f>
        <v>1.81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2.4</v>
      </c>
      <c r="F13" s="11"/>
      <c r="G13" s="11"/>
      <c r="H13" s="12">
        <v>1.38</v>
      </c>
      <c r="I13" s="12">
        <f ca="1">ROUND(INDIRECT(ADDRESS(ROW()+(0), COLUMN()+(-4), 1))*INDIRECT(ADDRESS(ROW()+(0), COLUMN()+(-1), 1)), 2)</f>
        <v>3.31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0.24</v>
      </c>
      <c r="F14" s="11"/>
      <c r="G14" s="11"/>
      <c r="H14" s="12">
        <v>2.42</v>
      </c>
      <c r="I14" s="12">
        <f ca="1">ROUND(INDIRECT(ADDRESS(ROW()+(0), COLUMN()+(-4), 1))*INDIRECT(ADDRESS(ROW()+(0), COLUMN()+(-1), 1)), 2)</f>
        <v>0.58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4</v>
      </c>
      <c r="F15" s="13"/>
      <c r="G15" s="13"/>
      <c r="H15" s="14">
        <v>0.3</v>
      </c>
      <c r="I15" s="14">
        <f ca="1">ROUND(INDIRECT(ADDRESS(ROW()+(0), COLUMN()+(-4), 1))*INDIRECT(ADDRESS(ROW()+(0), COLUMN()+(-1), 1)), 2)</f>
        <v>1.2</v>
      </c>
    </row>
    <row r="16" spans="1:9" ht="13.50" thickBot="1" customHeight="1">
      <c r="A16" s="15"/>
      <c r="B16" s="15"/>
      <c r="C16" s="15"/>
      <c r="D16" s="15"/>
      <c r="E16" s="9" t="s">
        <v>30</v>
      </c>
      <c r="F16" s="9"/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15.49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24.00" thickBot="1" customHeight="1">
      <c r="A18" s="1" t="s">
        <v>32</v>
      </c>
      <c r="B18" s="1"/>
      <c r="C18" s="10" t="s">
        <v>33</v>
      </c>
      <c r="D18" s="1" t="s">
        <v>34</v>
      </c>
      <c r="E18" s="13">
        <v>0.128</v>
      </c>
      <c r="F18" s="13"/>
      <c r="G18" s="13"/>
      <c r="H18" s="14">
        <v>1.94</v>
      </c>
      <c r="I18" s="14">
        <f ca="1">ROUND(INDIRECT(ADDRESS(ROW()+(0), COLUMN()+(-4), 1))*INDIRECT(ADDRESS(ROW()+(0), COLUMN()+(-1), 1)), 2)</f>
        <v>0.25</v>
      </c>
    </row>
    <row r="19" spans="1:9" ht="13.50" thickBot="1" customHeight="1">
      <c r="A19" s="15"/>
      <c r="B19" s="15"/>
      <c r="C19" s="15"/>
      <c r="D19" s="15"/>
      <c r="E19" s="9" t="s">
        <v>35</v>
      </c>
      <c r="F19" s="9"/>
      <c r="G19" s="9"/>
      <c r="H19" s="9"/>
      <c r="I19" s="17">
        <f ca="1">ROUND(SUM(INDIRECT(ADDRESS(ROW()+(-1), COLUMN()+(0), 1))), 2)</f>
        <v>0.25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0.755</v>
      </c>
      <c r="F21" s="11"/>
      <c r="G21" s="11"/>
      <c r="H21" s="12">
        <v>22.13</v>
      </c>
      <c r="I21" s="12">
        <f ca="1">ROUND(INDIRECT(ADDRESS(ROW()+(0), COLUMN()+(-4), 1))*INDIRECT(ADDRESS(ROW()+(0), COLUMN()+(-1), 1)), 2)</f>
        <v>16.71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0.493</v>
      </c>
      <c r="F22" s="13"/>
      <c r="G22" s="13"/>
      <c r="H22" s="14">
        <v>20.78</v>
      </c>
      <c r="I22" s="14">
        <f ca="1">ROUND(INDIRECT(ADDRESS(ROW()+(0), COLUMN()+(-4), 1))*INDIRECT(ADDRESS(ROW()+(0), COLUMN()+(-1), 1)), 2)</f>
        <v>10.24</v>
      </c>
    </row>
    <row r="23" spans="1:9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17">
        <f ca="1">ROUND(SUM(INDIRECT(ADDRESS(ROW()+(-1), COLUMN()+(0), 1)),INDIRECT(ADDRESS(ROW()+(-2), COLUMN()+(0), 1))), 2)</f>
        <v>26.95</v>
      </c>
    </row>
    <row r="24" spans="1:9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45</v>
      </c>
      <c r="D25" s="19" t="s">
        <v>46</v>
      </c>
      <c r="E25" s="13">
        <v>3</v>
      </c>
      <c r="F25" s="13"/>
      <c r="G25" s="13"/>
      <c r="H25" s="14">
        <f ca="1">ROUND(SUM(INDIRECT(ADDRESS(ROW()+(-2), COLUMN()+(1), 1)),INDIRECT(ADDRESS(ROW()+(-6), COLUMN()+(1), 1)),INDIRECT(ADDRESS(ROW()+(-9), COLUMN()+(1), 1))), 2)</f>
        <v>42.69</v>
      </c>
      <c r="I25" s="14">
        <f ca="1">ROUND(INDIRECT(ADDRESS(ROW()+(0), COLUMN()+(-4), 1))*INDIRECT(ADDRESS(ROW()+(0), COLUMN()+(-1), 1))/100, 2)</f>
        <v>1.28</v>
      </c>
    </row>
    <row r="26" spans="1:9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6">
        <f ca="1">ROUND(SUM(INDIRECT(ADDRESS(ROW()+(-1), COLUMN()+(0), 1)),INDIRECT(ADDRESS(ROW()+(-3), COLUMN()+(0), 1)),INDIRECT(ADDRESS(ROW()+(-7), COLUMN()+(0), 1)),INDIRECT(ADDRESS(ROW()+(-10), COLUMN()+(0), 1))), 2)</f>
        <v>43.97</v>
      </c>
    </row>
    <row r="29" spans="1:9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</row>
    <row r="30" spans="1:9" ht="13.50" thickBot="1" customHeight="1">
      <c r="A30" s="28" t="s">
        <v>53</v>
      </c>
      <c r="B30" s="28"/>
      <c r="C30" s="28"/>
      <c r="D30" s="28"/>
      <c r="E30" s="28"/>
      <c r="F30" s="29">
        <v>1.18202e+006</v>
      </c>
      <c r="G30" s="29">
        <v>1.18202e+006</v>
      </c>
      <c r="H30" s="29"/>
      <c r="I30" s="29" t="s">
        <v>54</v>
      </c>
    </row>
    <row r="31" spans="1:9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</row>
    <row r="32" spans="1:9" ht="13.50" thickBot="1" customHeight="1">
      <c r="A32" s="28" t="s">
        <v>56</v>
      </c>
      <c r="B32" s="28"/>
      <c r="C32" s="28"/>
      <c r="D32" s="28"/>
      <c r="E32" s="28"/>
      <c r="F32" s="29">
        <v>192005</v>
      </c>
      <c r="G32" s="29">
        <v>192006</v>
      </c>
      <c r="H32" s="29"/>
      <c r="I32" s="29" t="s">
        <v>57</v>
      </c>
    </row>
    <row r="33" spans="1:9" ht="24.00" thickBot="1" customHeight="1">
      <c r="A33" s="30" t="s">
        <v>58</v>
      </c>
      <c r="B33" s="30"/>
      <c r="C33" s="30"/>
      <c r="D33" s="30"/>
      <c r="E33" s="30"/>
      <c r="F33" s="31"/>
      <c r="G33" s="31"/>
      <c r="H33" s="31"/>
      <c r="I33" s="3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60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61</v>
      </c>
      <c r="B38" s="1"/>
      <c r="C38" s="1"/>
      <c r="D38" s="1"/>
      <c r="E38" s="1"/>
      <c r="F38" s="1"/>
      <c r="G38" s="1"/>
      <c r="H38" s="1"/>
      <c r="I38" s="1"/>
    </row>
  </sheetData>
  <mergeCells count="56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2:E32"/>
    <mergeCell ref="F32:F33"/>
    <mergeCell ref="G32:H33"/>
    <mergeCell ref="I32:I33"/>
    <mergeCell ref="A33:E33"/>
    <mergeCell ref="A36:I36"/>
    <mergeCell ref="A37:I37"/>
    <mergeCell ref="A38:I38"/>
  </mergeCells>
  <pageMargins left="0.147638" right="0.147638" top="0.206693" bottom="0.206693" header="0.0" footer="0.0"/>
  <pageSetup paperSize="9" orientation="portrait"/>
  <rowBreaks count="0" manualBreakCount="0">
    </rowBreaks>
</worksheet>
</file>