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<sst xmlns="http://schemas.openxmlformats.org/spreadsheetml/2006/main" count="88" uniqueCount="88">
  <si>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</si>
  <si>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FFX025</t>
  </si>
  <si>
    <t xml:space="preserve">m²</t>
  </si>
  <si>
    <t xml:space="preserve">Hoja exterior de fachada de dos hojas, de fábrica de bloque de hormigón cara vista, con cámara de aire ligeramente ventilada.</t>
  </si>
  <si>
    <r>
      <rPr>
        <sz val="8.25"/>
        <color rgb="FF000000"/>
        <rFont val="Arial"/>
        <family val="2"/>
      </rPr>
      <t xml:space="preserve">Hoja exterior de fachada de dos hojas, con apoyo parcial sobre el forjado, de 15 cm de espesor, de fábrica de bloque CV de hormigón, liso hidrófugo, color gris, 40x20x15 cm, resistencia normalizada R10 (10 N/mm²), con juntas horizontales y verticales de 10 mm de espesor, junta rehundida, recibida con mortero de cemento industrial, color gris, M-5, suministrado a granel; con cámara de aire ligeramente ventilada, mediante la realización de aberturas de ventilación, con un área efectiva de 10 cm² por cada m de fachada (orificios, rejillas o llagas desprovistas de mortero) para ventilación de la cámara. Dintel de fábrica armada de bloques en "U" de hormigón, macizado de hormigón de relleno, HA-25/B/12/XC2, preparado en obra; montaje y desmontaje de apeo. Revestimiento de los frentes de forjado y pilares con plaquetas de hormigón, colocadas con mortero de alta adherencia. El precio no incluye el drenaje ni las rejillas de ventilación.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</si>
  <si>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</si>
  <si>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</si>
  <si>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</si>
  <si>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</si>
  <si>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</si>
  <si>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</si>
  <si>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</si>
  <si>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mt03bhe010ace</t>
  </si>
  <si>
    <t xml:space="preserve">Ud</t>
  </si>
  <si>
    <t xml:space="preserve">Bloque CV de hormigón, liso hidrófugo, color gris, 40x20x15 cm, categoría II, resistencia normalizada R10 (10 N/mm²), densidad 1200 kg/m³; con el precio incrementado el 20% en concepto de piezas especiales: zunchos y medios. Según UNE-EN 771-3.</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</si>
  <si>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</si>
  <si>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</si>
  <si>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</si>
  <si>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</si>
  <si>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</si>
  <si>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</si>
  <si>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mt08cem011a</t>
  </si>
  <si>
    <t xml:space="preserve">kg</t>
  </si>
  <si>
    <t xml:space="preserve">Cemento Portland CEM II/B-L 32,5 R, color gris, en sacos, según UNE-EN 197-1.</t>
  </si>
  <si>
    <t xml:space="preserve">mt01arg006</t>
  </si>
  <si>
    <t xml:space="preserve">t</t>
  </si>
  <si>
    <t xml:space="preserve">Arena de cantera, para hormigón preparado en obra.</t>
  </si>
  <si>
    <t xml:space="preserve">mt01arg007b</t>
  </si>
  <si>
    <t xml:space="preserve">t</t>
  </si>
  <si>
    <t xml:space="preserve">Árido grueso homogeneizado, de tamaño máximo 12 mm.</t>
  </si>
  <si>
    <t xml:space="preserve">mt07aco010g</t>
  </si>
  <si>
    <t xml:space="preserve">kg</t>
  </si>
  <si>
    <t xml:space="preserve">Acero en barras corrugadas, UNE-EN 10080 B 500 S, suministrado en obra en barras sin elaborar, de varios diámetros.</t>
  </si>
  <si>
    <t xml:space="preserve">mt03bhe012aa</t>
  </si>
  <si>
    <t xml:space="preserve">Ud</t>
  </si>
  <si>
    <t xml:space="preserve">Plaqueta CV de hormigón, liso, color gris, 40x20x4 cm.</t>
  </si>
  <si>
    <t xml:space="preserve">mt09moe020a</t>
  </si>
  <si>
    <t xml:space="preserve">kg</t>
  </si>
  <si>
    <t xml:space="preserve">Adhesivo cementoso mejorado de ligantes mixtos, C2 TE, para la colocación en capa gruesa de piezas cerámicas en paramentos verticales exteriores, según UNE-EN 12004</t>
  </si>
  <si>
    <t xml:space="preserve">mt08adt010</t>
  </si>
  <si>
    <t xml:space="preserve">kg</t>
  </si>
  <si>
    <t xml:space="preserve">Aditivo hidrófugo para impermeabilización de morteros u hormigones.</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</si>
  <si>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</si>
  <si>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</si>
  <si>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</si>
  <si>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</si>
  <si>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</si>
  <si>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</si>
  <si>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</si>
  <si>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</si>
  <si>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</si>
  <si>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</si>
  <si>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</si>
  <si>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</si>
  <si>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</si>
  <si>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</si>
  <si>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</si>
  <si>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</si>
  <si>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</si>
  <si>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</si>
  <si>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</si>
  <si>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</si>
  <si>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</si>
  <si>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</si>
  <si>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</si>
  <si>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</si>
  <si>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</si>
  <si>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</si>
  <si>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1,74€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</si>
  <si>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</si>
  <si>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</si>
  <si>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</si>
  <si>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</si>
  <si>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</si>
  <si>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771-3:2011+A1:2015</t>
  </si>
  <si>
    <t xml:space="preserve">2+/4</t>
  </si>
  <si>
    <t xml:space="preserve">Especificaciones de piezas para fábrica de albañilería. Parte 3: Bloques de hormigón (áridos densos y ligeros).</t>
  </si>
  <si>
    <t xml:space="preserve">EN  998-2:2016</t>
  </si>
  <si>
    <t xml:space="preserve">2+/4</t>
  </si>
  <si>
    <t xml:space="preserve">Especificaciones de los morteros para albañilería. Parte 2: Morteros para albañilería</t>
  </si>
  <si>
    <t xml:space="preserve">EN  197-1:2011</t>
  </si>
  <si>
    <t xml:space="preserve">1+</t>
  </si>
  <si>
    <t xml:space="preserve">Cemento. Parte 1: Composición, especificaciones y criterios de conformidad de los cementos comunes.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</si>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</sst>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8.16" customWidth="1"/>
    <col min="4" max="4" width="68.51" customWidth="1"/>
    <col min="5" max="5" width="1.70" customWidth="1"/>
    <col min="6" max="6" width="12.92" customWidth="1"/>
    <col min="7" max="7" width="1.53" customWidth="1"/>
    <col min="8" max="8" width="12.75"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87.00" thickBot="1" customHeight="1">
      <c r="A5" s="5" t="s">
        <v>4</v>
      </c>
      <c r="B5" s="5"/>
      <c r="C5" s="5"/>
      <c r="D5" s="5"/>
      <c r="E5" s="5"/>
      <c r="F5" s="5"/>
      <c r="G5" s="5"/>
      <c r="H5" s="5"/>
      <c r="I5" s="5"/>
    </row>
    <row r="8" spans="1:9" ht="24.00" thickBot="1" customHeight="1">
      <c r="A8" s="6" t="s">
        <v>5</v>
      </c>
      <c r="B8" s="6"/>
      <c r="C8" s="6" t="s">
        <v>6</v>
      </c>
      <c r="D8" s="6" t="s">
        <v>7</v>
      </c>
      <c r="E8" s="7" t="s">
        <v>8</v>
      </c>
      <c r="F8" s="7"/>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1">
        <v>13</v>
      </c>
      <c r="F10" s="11"/>
      <c r="G10" s="11"/>
      <c r="H10" s="12">
        <v>0.92</v>
      </c>
      <c r="I10" s="12">
        <f ca="1">ROUND(INDIRECT(ADDRESS(ROW()+(0), COLUMN()+(-4), 1))*INDIRECT(ADDRESS(ROW()+(0), COLUMN()+(-1), 1)), 2)</f>
        <v>11.96</v>
      </c>
    </row>
    <row r="11" spans="1:9" ht="13.50" thickBot="1" customHeight="1">
      <c r="A11" s="1" t="s">
        <v>15</v>
      </c>
      <c r="B11" s="1"/>
      <c r="C11" s="10" t="s">
        <v>16</v>
      </c>
      <c r="D11" s="1" t="s">
        <v>17</v>
      </c>
      <c r="E11" s="11">
        <v>0.01</v>
      </c>
      <c r="F11" s="11"/>
      <c r="G11" s="11"/>
      <c r="H11" s="12">
        <v>1.5</v>
      </c>
      <c r="I11" s="12">
        <f ca="1">ROUND(INDIRECT(ADDRESS(ROW()+(0), COLUMN()+(-4), 1))*INDIRECT(ADDRESS(ROW()+(0), COLUMN()+(-1), 1)), 2)</f>
        <v>0.02</v>
      </c>
    </row>
    <row r="12" spans="1:9" ht="24.00" thickBot="1" customHeight="1">
      <c r="A12" s="1" t="s">
        <v>18</v>
      </c>
      <c r="B12" s="1"/>
      <c r="C12" s="10" t="s">
        <v>19</v>
      </c>
      <c r="D12" s="1" t="s">
        <v>20</v>
      </c>
      <c r="E12" s="11">
        <v>0.021</v>
      </c>
      <c r="F12" s="11"/>
      <c r="G12" s="11"/>
      <c r="H12" s="12">
        <v>50.2</v>
      </c>
      <c r="I12" s="12">
        <f ca="1">ROUND(INDIRECT(ADDRESS(ROW()+(0), COLUMN()+(-4), 1))*INDIRECT(ADDRESS(ROW()+(0), COLUMN()+(-1), 1)), 2)</f>
        <v>1.05</v>
      </c>
    </row>
    <row r="13" spans="1:9" ht="13.50" thickBot="1" customHeight="1">
      <c r="A13" s="1" t="s">
        <v>21</v>
      </c>
      <c r="B13" s="1"/>
      <c r="C13" s="10" t="s">
        <v>22</v>
      </c>
      <c r="D13" s="1" t="s">
        <v>23</v>
      </c>
      <c r="E13" s="11">
        <v>2.774</v>
      </c>
      <c r="F13" s="11"/>
      <c r="G13" s="11"/>
      <c r="H13" s="12">
        <v>0.1</v>
      </c>
      <c r="I13" s="12">
        <f ca="1">ROUND(INDIRECT(ADDRESS(ROW()+(0), COLUMN()+(-4), 1))*INDIRECT(ADDRESS(ROW()+(0), COLUMN()+(-1), 1)), 2)</f>
        <v>0.28</v>
      </c>
    </row>
    <row r="14" spans="1:9" ht="13.50" thickBot="1" customHeight="1">
      <c r="A14" s="1" t="s">
        <v>24</v>
      </c>
      <c r="B14" s="1"/>
      <c r="C14" s="10" t="s">
        <v>25</v>
      </c>
      <c r="D14" s="1" t="s">
        <v>26</v>
      </c>
      <c r="E14" s="11">
        <v>0.004</v>
      </c>
      <c r="F14" s="11"/>
      <c r="G14" s="11"/>
      <c r="H14" s="12">
        <v>17.5</v>
      </c>
      <c r="I14" s="12">
        <f ca="1">ROUND(INDIRECT(ADDRESS(ROW()+(0), COLUMN()+(-4), 1))*INDIRECT(ADDRESS(ROW()+(0), COLUMN()+(-1), 1)), 2)</f>
        <v>0.07</v>
      </c>
    </row>
    <row r="15" spans="1:9" ht="13.50" thickBot="1" customHeight="1">
      <c r="A15" s="1" t="s">
        <v>27</v>
      </c>
      <c r="B15" s="1"/>
      <c r="C15" s="10" t="s">
        <v>28</v>
      </c>
      <c r="D15" s="1" t="s">
        <v>29</v>
      </c>
      <c r="E15" s="11">
        <v>0.007</v>
      </c>
      <c r="F15" s="11"/>
      <c r="G15" s="11"/>
      <c r="H15" s="12">
        <v>16.64</v>
      </c>
      <c r="I15" s="12">
        <f ca="1">ROUND(INDIRECT(ADDRESS(ROW()+(0), COLUMN()+(-4), 1))*INDIRECT(ADDRESS(ROW()+(0), COLUMN()+(-1), 1)), 2)</f>
        <v>0.12</v>
      </c>
    </row>
    <row r="16" spans="1:9" ht="24.00" thickBot="1" customHeight="1">
      <c r="A16" s="1" t="s">
        <v>30</v>
      </c>
      <c r="B16" s="1"/>
      <c r="C16" s="10" t="s">
        <v>31</v>
      </c>
      <c r="D16" s="1" t="s">
        <v>32</v>
      </c>
      <c r="E16" s="11">
        <v>0.9</v>
      </c>
      <c r="F16" s="11"/>
      <c r="G16" s="11"/>
      <c r="H16" s="12">
        <v>1.22</v>
      </c>
      <c r="I16" s="12">
        <f ca="1">ROUND(INDIRECT(ADDRESS(ROW()+(0), COLUMN()+(-4), 1))*INDIRECT(ADDRESS(ROW()+(0), COLUMN()+(-1), 1)), 2)</f>
        <v>1.1</v>
      </c>
    </row>
    <row r="17" spans="1:9" ht="13.50" thickBot="1" customHeight="1">
      <c r="A17" s="1" t="s">
        <v>33</v>
      </c>
      <c r="B17" s="1"/>
      <c r="C17" s="10" t="s">
        <v>34</v>
      </c>
      <c r="D17" s="1" t="s">
        <v>35</v>
      </c>
      <c r="E17" s="11">
        <v>2</v>
      </c>
      <c r="F17" s="11"/>
      <c r="G17" s="11"/>
      <c r="H17" s="12">
        <v>0.47</v>
      </c>
      <c r="I17" s="12">
        <f ca="1">ROUND(INDIRECT(ADDRESS(ROW()+(0), COLUMN()+(-4), 1))*INDIRECT(ADDRESS(ROW()+(0), COLUMN()+(-1), 1)), 2)</f>
        <v>0.94</v>
      </c>
    </row>
    <row r="18" spans="1:9" ht="34.50" thickBot="1" customHeight="1">
      <c r="A18" s="1" t="s">
        <v>36</v>
      </c>
      <c r="B18" s="1"/>
      <c r="C18" s="10" t="s">
        <v>37</v>
      </c>
      <c r="D18" s="1" t="s">
        <v>38</v>
      </c>
      <c r="E18" s="11">
        <v>0.729</v>
      </c>
      <c r="F18" s="11"/>
      <c r="G18" s="11"/>
      <c r="H18" s="12">
        <v>0.53</v>
      </c>
      <c r="I18" s="12">
        <f ca="1">ROUND(INDIRECT(ADDRESS(ROW()+(0), COLUMN()+(-4), 1))*INDIRECT(ADDRESS(ROW()+(0), COLUMN()+(-1), 1)), 2)</f>
        <v>0.39</v>
      </c>
    </row>
    <row r="19" spans="1:9" ht="13.50" thickBot="1" customHeight="1">
      <c r="A19" s="1" t="s">
        <v>39</v>
      </c>
      <c r="B19" s="1"/>
      <c r="C19" s="10" t="s">
        <v>40</v>
      </c>
      <c r="D19" s="1" t="s">
        <v>41</v>
      </c>
      <c r="E19" s="11">
        <v>0.034</v>
      </c>
      <c r="F19" s="11"/>
      <c r="G19" s="11"/>
      <c r="H19" s="12">
        <v>1.2</v>
      </c>
      <c r="I19" s="12">
        <f ca="1">ROUND(INDIRECT(ADDRESS(ROW()+(0), COLUMN()+(-4), 1))*INDIRECT(ADDRESS(ROW()+(0), COLUMN()+(-1), 1)), 2)</f>
        <v>0.04</v>
      </c>
    </row>
    <row r="20" spans="1:9" ht="13.50" thickBot="1" customHeight="1">
      <c r="A20" s="1" t="s">
        <v>42</v>
      </c>
      <c r="B20" s="1"/>
      <c r="C20" s="10" t="s">
        <v>43</v>
      </c>
      <c r="D20" s="1" t="s">
        <v>44</v>
      </c>
      <c r="E20" s="11">
        <v>0.001</v>
      </c>
      <c r="F20" s="11"/>
      <c r="G20" s="11"/>
      <c r="H20" s="12">
        <v>439.2</v>
      </c>
      <c r="I20" s="12">
        <f ca="1">ROUND(INDIRECT(ADDRESS(ROW()+(0), COLUMN()+(-4), 1))*INDIRECT(ADDRESS(ROW()+(0), COLUMN()+(-1), 1)), 2)</f>
        <v>0.44</v>
      </c>
    </row>
    <row r="21" spans="1:9" ht="13.50" thickBot="1" customHeight="1">
      <c r="A21" s="1" t="s">
        <v>45</v>
      </c>
      <c r="B21" s="1"/>
      <c r="C21" s="10" t="s">
        <v>46</v>
      </c>
      <c r="D21" s="1" t="s">
        <v>47</v>
      </c>
      <c r="E21" s="11">
        <v>0.011</v>
      </c>
      <c r="F21" s="11"/>
      <c r="G21" s="11"/>
      <c r="H21" s="12">
        <v>1.87</v>
      </c>
      <c r="I21" s="12">
        <f ca="1">ROUND(INDIRECT(ADDRESS(ROW()+(0), COLUMN()+(-4), 1))*INDIRECT(ADDRESS(ROW()+(0), COLUMN()+(-1), 1)), 2)</f>
        <v>0.02</v>
      </c>
    </row>
    <row r="22" spans="1:9" ht="13.50" thickBot="1" customHeight="1">
      <c r="A22" s="1" t="s">
        <v>48</v>
      </c>
      <c r="B22" s="1"/>
      <c r="C22" s="10" t="s">
        <v>49</v>
      </c>
      <c r="D22" s="1" t="s">
        <v>50</v>
      </c>
      <c r="E22" s="13">
        <v>0.003</v>
      </c>
      <c r="F22" s="13"/>
      <c r="G22" s="13"/>
      <c r="H22" s="14">
        <v>19.25</v>
      </c>
      <c r="I22" s="14">
        <f ca="1">ROUND(INDIRECT(ADDRESS(ROW()+(0), COLUMN()+(-4), 1))*INDIRECT(ADDRESS(ROW()+(0), COLUMN()+(-1), 1)), 2)</f>
        <v>0.06</v>
      </c>
    </row>
    <row r="23" spans="1:9" ht="13.50" thickBot="1" customHeight="1">
      <c r="A23" s="15"/>
      <c r="B23" s="15"/>
      <c r="C23" s="15"/>
      <c r="D23" s="15"/>
      <c r="E23" s="9" t="s">
        <v>51</v>
      </c>
      <c r="F23" s="9"/>
      <c r="G23" s="9"/>
      <c r="H23" s="9"/>
      <c r="I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16.49</v>
      </c>
    </row>
    <row r="24" spans="1:9" ht="13.50" thickBot="1" customHeight="1">
      <c r="A24" s="15">
        <v>2</v>
      </c>
      <c r="B24" s="15"/>
      <c r="C24" s="15"/>
      <c r="D24" s="18" t="s">
        <v>52</v>
      </c>
      <c r="E24" s="18"/>
      <c r="F24" s="18"/>
      <c r="G24" s="18"/>
      <c r="H24" s="15"/>
      <c r="I24" s="15"/>
    </row>
    <row r="25" spans="1:9" ht="24.00" thickBot="1" customHeight="1">
      <c r="A25" s="1" t="s">
        <v>53</v>
      </c>
      <c r="B25" s="1"/>
      <c r="C25" s="10" t="s">
        <v>54</v>
      </c>
      <c r="D25" s="1" t="s">
        <v>55</v>
      </c>
      <c r="E25" s="13">
        <v>0.079</v>
      </c>
      <c r="F25" s="13"/>
      <c r="G25" s="13"/>
      <c r="H25" s="14">
        <v>1.94</v>
      </c>
      <c r="I25" s="14">
        <f ca="1">ROUND(INDIRECT(ADDRESS(ROW()+(0), COLUMN()+(-4), 1))*INDIRECT(ADDRESS(ROW()+(0), COLUMN()+(-1), 1)), 2)</f>
        <v>0.15</v>
      </c>
    </row>
    <row r="26" spans="1:9" ht="13.50" thickBot="1" customHeight="1">
      <c r="A26" s="15"/>
      <c r="B26" s="15"/>
      <c r="C26" s="15"/>
      <c r="D26" s="15"/>
      <c r="E26" s="9" t="s">
        <v>56</v>
      </c>
      <c r="F26" s="9"/>
      <c r="G26" s="9"/>
      <c r="H26" s="9"/>
      <c r="I26" s="17">
        <f ca="1">ROUND(SUM(INDIRECT(ADDRESS(ROW()+(-1), COLUMN()+(0), 1))), 2)</f>
        <v>0.15</v>
      </c>
    </row>
    <row r="27" spans="1:9" ht="13.50" thickBot="1" customHeight="1">
      <c r="A27" s="15">
        <v>3</v>
      </c>
      <c r="B27" s="15"/>
      <c r="C27" s="15"/>
      <c r="D27" s="18" t="s">
        <v>57</v>
      </c>
      <c r="E27" s="18"/>
      <c r="F27" s="18"/>
      <c r="G27" s="18"/>
      <c r="H27" s="15"/>
      <c r="I27" s="15"/>
    </row>
    <row r="28" spans="1:9" ht="13.50" thickBot="1" customHeight="1">
      <c r="A28" s="1" t="s">
        <v>58</v>
      </c>
      <c r="B28" s="1"/>
      <c r="C28" s="10" t="s">
        <v>59</v>
      </c>
      <c r="D28" s="1" t="s">
        <v>60</v>
      </c>
      <c r="E28" s="11">
        <v>0.707</v>
      </c>
      <c r="F28" s="11"/>
      <c r="G28" s="11"/>
      <c r="H28" s="12">
        <v>23.1</v>
      </c>
      <c r="I28" s="12">
        <f ca="1">ROUND(INDIRECT(ADDRESS(ROW()+(0), COLUMN()+(-4), 1))*INDIRECT(ADDRESS(ROW()+(0), COLUMN()+(-1), 1)), 2)</f>
        <v>16.33</v>
      </c>
    </row>
    <row r="29" spans="1:9" ht="13.50" thickBot="1" customHeight="1">
      <c r="A29" s="1" t="s">
        <v>61</v>
      </c>
      <c r="B29" s="1"/>
      <c r="C29" s="10" t="s">
        <v>62</v>
      </c>
      <c r="D29" s="1" t="s">
        <v>63</v>
      </c>
      <c r="E29" s="13">
        <v>0.431</v>
      </c>
      <c r="F29" s="13"/>
      <c r="G29" s="13"/>
      <c r="H29" s="14">
        <v>21.69</v>
      </c>
      <c r="I29" s="14">
        <f ca="1">ROUND(INDIRECT(ADDRESS(ROW()+(0), COLUMN()+(-4), 1))*INDIRECT(ADDRESS(ROW()+(0), COLUMN()+(-1), 1)), 2)</f>
        <v>9.35</v>
      </c>
    </row>
    <row r="30" spans="1:9" ht="13.50" thickBot="1" customHeight="1">
      <c r="A30" s="15"/>
      <c r="B30" s="15"/>
      <c r="C30" s="15"/>
      <c r="D30" s="15"/>
      <c r="E30" s="9" t="s">
        <v>64</v>
      </c>
      <c r="F30" s="9"/>
      <c r="G30" s="9"/>
      <c r="H30" s="9"/>
      <c r="I30" s="17">
        <f ca="1">ROUND(SUM(INDIRECT(ADDRESS(ROW()+(-1), COLUMN()+(0), 1)),INDIRECT(ADDRESS(ROW()+(-2), COLUMN()+(0), 1))), 2)</f>
        <v>25.68</v>
      </c>
    </row>
    <row r="31" spans="1:9" ht="13.50" thickBot="1" customHeight="1">
      <c r="A31" s="15">
        <v>4</v>
      </c>
      <c r="B31" s="15"/>
      <c r="C31" s="15"/>
      <c r="D31" s="18" t="s">
        <v>65</v>
      </c>
      <c r="E31" s="18"/>
      <c r="F31" s="18"/>
      <c r="G31" s="18"/>
      <c r="H31" s="15"/>
      <c r="I31" s="15"/>
    </row>
    <row r="32" spans="1:9" ht="13.50" thickBot="1" customHeight="1">
      <c r="A32" s="19"/>
      <c r="B32" s="19"/>
      <c r="C32" s="20" t="s">
        <v>66</v>
      </c>
      <c r="D32" s="19" t="s">
        <v>67</v>
      </c>
      <c r="E32" s="13">
        <v>3</v>
      </c>
      <c r="F32" s="13"/>
      <c r="G32" s="13"/>
      <c r="H32" s="14">
        <f ca="1">ROUND(SUM(INDIRECT(ADDRESS(ROW()+(-2), COLUMN()+(1), 1)),INDIRECT(ADDRESS(ROW()+(-6), COLUMN()+(1), 1)),INDIRECT(ADDRESS(ROW()+(-9), COLUMN()+(1), 1))), 2)</f>
        <v>42.32</v>
      </c>
      <c r="I32" s="14">
        <f ca="1">ROUND(INDIRECT(ADDRESS(ROW()+(0), COLUMN()+(-4), 1))*INDIRECT(ADDRESS(ROW()+(0), COLUMN()+(-1), 1))/100, 2)</f>
        <v>1.27</v>
      </c>
    </row>
    <row r="33" spans="1:9" ht="13.50" thickBot="1" customHeight="1">
      <c r="A33" s="21" t="s">
        <v>68</v>
      </c>
      <c r="B33" s="21"/>
      <c r="C33" s="22"/>
      <c r="D33" s="23"/>
      <c r="E33" s="24" t="s">
        <v>69</v>
      </c>
      <c r="F33" s="24"/>
      <c r="G33" s="24"/>
      <c r="H33" s="25"/>
      <c r="I33" s="26">
        <f ca="1">ROUND(SUM(INDIRECT(ADDRESS(ROW()+(-1), COLUMN()+(0), 1)),INDIRECT(ADDRESS(ROW()+(-3), COLUMN()+(0), 1)),INDIRECT(ADDRESS(ROW()+(-7), COLUMN()+(0), 1)),INDIRECT(ADDRESS(ROW()+(-10), COLUMN()+(0), 1))), 2)</f>
        <v>43.59</v>
      </c>
    </row>
    <row r="36" spans="1:9" ht="13.50" thickBot="1" customHeight="1">
      <c r="A36" s="27" t="s">
        <v>70</v>
      </c>
      <c r="B36" s="27"/>
      <c r="C36" s="27"/>
      <c r="D36" s="27"/>
      <c r="E36" s="27"/>
      <c r="F36" s="27" t="s">
        <v>71</v>
      </c>
      <c r="G36" s="27" t="s">
        <v>72</v>
      </c>
      <c r="H36" s="27"/>
      <c r="I36" s="27" t="s">
        <v>73</v>
      </c>
    </row>
    <row r="37" spans="1:9" ht="13.50" thickBot="1" customHeight="1">
      <c r="A37" s="28" t="s">
        <v>74</v>
      </c>
      <c r="B37" s="28"/>
      <c r="C37" s="28"/>
      <c r="D37" s="28"/>
      <c r="E37" s="28"/>
      <c r="F37" s="29">
        <v>1.06202e+06</v>
      </c>
      <c r="G37" s="29">
        <v>1.06202e+06</v>
      </c>
      <c r="H37" s="29"/>
      <c r="I37" s="29" t="s">
        <v>75</v>
      </c>
    </row>
    <row r="38" spans="1:9" ht="13.50" thickBot="1" customHeight="1">
      <c r="A38" s="30" t="s">
        <v>76</v>
      </c>
      <c r="B38" s="30"/>
      <c r="C38" s="30"/>
      <c r="D38" s="30"/>
      <c r="E38" s="30"/>
      <c r="F38" s="31"/>
      <c r="G38" s="31"/>
      <c r="H38" s="31"/>
      <c r="I38" s="31"/>
    </row>
    <row r="39" spans="1:9" ht="13.50" thickBot="1" customHeight="1">
      <c r="A39" s="28" t="s">
        <v>77</v>
      </c>
      <c r="B39" s="28"/>
      <c r="C39" s="28"/>
      <c r="D39" s="28"/>
      <c r="E39" s="28"/>
      <c r="F39" s="29">
        <v>1.18202e+06</v>
      </c>
      <c r="G39" s="29">
        <v>1.18202e+06</v>
      </c>
      <c r="H39" s="29"/>
      <c r="I39" s="29" t="s">
        <v>78</v>
      </c>
    </row>
    <row r="40" spans="1:9" ht="13.50" thickBot="1" customHeight="1">
      <c r="A40" s="30" t="s">
        <v>79</v>
      </c>
      <c r="B40" s="30"/>
      <c r="C40" s="30"/>
      <c r="D40" s="30"/>
      <c r="E40" s="30"/>
      <c r="F40" s="31"/>
      <c r="G40" s="31"/>
      <c r="H40" s="31"/>
      <c r="I40" s="31"/>
    </row>
    <row r="41" spans="1:9" ht="13.50" thickBot="1" customHeight="1">
      <c r="A41" s="28" t="s">
        <v>80</v>
      </c>
      <c r="B41" s="28"/>
      <c r="C41" s="28"/>
      <c r="D41" s="28"/>
      <c r="E41" s="28"/>
      <c r="F41" s="29">
        <v>172012</v>
      </c>
      <c r="G41" s="29">
        <v>172013</v>
      </c>
      <c r="H41" s="29"/>
      <c r="I41" s="29" t="s">
        <v>81</v>
      </c>
    </row>
    <row r="42" spans="1:9" ht="13.50" thickBot="1" customHeight="1">
      <c r="A42" s="30" t="s">
        <v>82</v>
      </c>
      <c r="B42" s="30"/>
      <c r="C42" s="30"/>
      <c r="D42" s="30"/>
      <c r="E42" s="30"/>
      <c r="F42" s="31"/>
      <c r="G42" s="31"/>
      <c r="H42" s="31"/>
      <c r="I42" s="31"/>
    </row>
    <row r="43" spans="1:9" ht="13.50" thickBot="1" customHeight="1">
      <c r="A43" s="28" t="s">
        <v>83</v>
      </c>
      <c r="B43" s="28"/>
      <c r="C43" s="28"/>
      <c r="D43" s="28"/>
      <c r="E43" s="28"/>
      <c r="F43" s="29">
        <v>142013</v>
      </c>
      <c r="G43" s="29">
        <v>172013</v>
      </c>
      <c r="H43" s="29"/>
      <c r="I43" s="29">
        <v>3</v>
      </c>
    </row>
    <row r="44" spans="1:9" ht="13.50" thickBot="1" customHeight="1">
      <c r="A44" s="30" t="s">
        <v>84</v>
      </c>
      <c r="B44" s="30"/>
      <c r="C44" s="30"/>
      <c r="D44" s="30"/>
      <c r="E44" s="30"/>
      <c r="F44" s="31"/>
      <c r="G44" s="31"/>
      <c r="H44" s="31"/>
      <c r="I44" s="31"/>
    </row>
    <row r="47" spans="1:1" ht="33.75" thickBot="1" customHeight="1">
      <c r="A47" s="1" t="s">
        <v>85</v>
      </c>
      <c r="B47" s="1"/>
      <c r="C47" s="1"/>
      <c r="D47" s="1"/>
      <c r="E47" s="1"/>
      <c r="F47" s="1"/>
      <c r="G47" s="1"/>
      <c r="H47" s="1"/>
      <c r="I47" s="1"/>
    </row>
    <row r="48" spans="1:1" ht="33.75" thickBot="1" customHeight="1">
      <c r="A48" s="1" t="s">
        <v>86</v>
      </c>
      <c r="B48" s="1"/>
      <c r="C48" s="1"/>
      <c r="D48" s="1"/>
      <c r="E48" s="1"/>
      <c r="F48" s="1"/>
      <c r="G48" s="1"/>
      <c r="H48" s="1"/>
      <c r="I48" s="1"/>
    </row>
    <row r="49" spans="1:1" ht="33.75" thickBot="1" customHeight="1">
      <c r="A49" s="1" t="s">
        <v>87</v>
      </c>
      <c r="B49" s="1"/>
      <c r="C49" s="1"/>
      <c r="D49" s="1"/>
      <c r="E49" s="1"/>
      <c r="F49" s="1"/>
      <c r="G49" s="1"/>
      <c r="H49" s="1"/>
      <c r="I49" s="1"/>
    </row>
  </sheetData>
  <mergeCells count="80">
    <mergeCell ref="A1:I1"/>
    <mergeCell ref="C3:I3"/>
    <mergeCell ref="A5:I5"/>
    <mergeCell ref="A8:B8"/>
    <mergeCell ref="E8:G8"/>
    <mergeCell ref="A9:B9"/>
    <mergeCell ref="D9:G9"/>
    <mergeCell ref="A10:B10"/>
    <mergeCell ref="E10:G10"/>
    <mergeCell ref="A11:B11"/>
    <mergeCell ref="E11:G11"/>
    <mergeCell ref="A12:B12"/>
    <mergeCell ref="E12:G12"/>
    <mergeCell ref="A13:B13"/>
    <mergeCell ref="E13:G13"/>
    <mergeCell ref="A14:B14"/>
    <mergeCell ref="E14:G14"/>
    <mergeCell ref="A15:B15"/>
    <mergeCell ref="E15:G15"/>
    <mergeCell ref="A16:B16"/>
    <mergeCell ref="E16:G16"/>
    <mergeCell ref="A17:B17"/>
    <mergeCell ref="E17:G17"/>
    <mergeCell ref="A18:B18"/>
    <mergeCell ref="E18:G18"/>
    <mergeCell ref="A19:B19"/>
    <mergeCell ref="E19:G19"/>
    <mergeCell ref="A20:B20"/>
    <mergeCell ref="E20:G20"/>
    <mergeCell ref="A21:B21"/>
    <mergeCell ref="E21:G21"/>
    <mergeCell ref="A22:B22"/>
    <mergeCell ref="E22:G22"/>
    <mergeCell ref="A23:B23"/>
    <mergeCell ref="E23:H23"/>
    <mergeCell ref="A24:B24"/>
    <mergeCell ref="D24:G24"/>
    <mergeCell ref="A25:B25"/>
    <mergeCell ref="E25:G25"/>
    <mergeCell ref="A26:B26"/>
    <mergeCell ref="E26:H26"/>
    <mergeCell ref="A27:B27"/>
    <mergeCell ref="D27:G27"/>
    <mergeCell ref="A28:B28"/>
    <mergeCell ref="E28:G28"/>
    <mergeCell ref="A29:B29"/>
    <mergeCell ref="E29:G29"/>
    <mergeCell ref="A30:B30"/>
    <mergeCell ref="E30:H30"/>
    <mergeCell ref="A31:B31"/>
    <mergeCell ref="D31:G31"/>
    <mergeCell ref="A32:B32"/>
    <mergeCell ref="E32:G32"/>
    <mergeCell ref="A33:D33"/>
    <mergeCell ref="E33:H33"/>
    <mergeCell ref="A36:E36"/>
    <mergeCell ref="G36:H36"/>
    <mergeCell ref="A37:E37"/>
    <mergeCell ref="F37:F38"/>
    <mergeCell ref="G37:H38"/>
    <mergeCell ref="I37:I38"/>
    <mergeCell ref="A38:E38"/>
    <mergeCell ref="A39:E39"/>
    <mergeCell ref="F39:F40"/>
    <mergeCell ref="G39:H40"/>
    <mergeCell ref="I39:I40"/>
    <mergeCell ref="A40:E40"/>
    <mergeCell ref="A41:E41"/>
    <mergeCell ref="F41:F42"/>
    <mergeCell ref="G41:H42"/>
    <mergeCell ref="I41:I42"/>
    <mergeCell ref="A42:E42"/>
    <mergeCell ref="A43:E43"/>
    <mergeCell ref="F43:F44"/>
    <mergeCell ref="G43:H44"/>
    <mergeCell ref="I43:I44"/>
    <mergeCell ref="A44:E44"/>
    <mergeCell ref="A47:I47"/>
    <mergeCell ref="A48:I48"/>
    <mergeCell ref="A49:I49"/>
  </mergeCells>
  <pageMargins left="0.147638" right="0.147638" top="0.206693" bottom="0.206693" header="0.0" footer="0.0"/>
  <pageSetup paperSize="9" orientation="portrait"/>
  <rowBreaks count="0" manualBreakCount="0">
    </rowBreaks>
</worksheet>
</file>