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<sst xmlns="http://schemas.openxmlformats.org/spreadsheetml/2006/main" count="50" uniqueCount="50">
  <si>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</si>
  <si>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FFQ040</t>
  </si>
  <si>
    <t xml:space="preserve">m²</t>
  </si>
  <si>
    <t xml:space="preserve">Hoja de partición interior, de fábrica de ladrillo de hormigón para revestir.</t>
  </si>
  <si>
    <r>
      <rPr>
        <sz val="8.25"/>
        <color rgb="FF000000"/>
        <rFont val="Arial"/>
        <family val="2"/>
      </rPr>
      <t xml:space="preserve">Hoja de partición interior, de 12 cm de espesor, de fábrica de ladrillo de hormigón perforado acústico, para revestir, 25x12x9,5 cm, con juntas horizontales y verticales de 10 mm de espesor, junta rehundida, recibida con mortero de cemento industrial, color gris, M-5, suministrado a granel.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</si>
  <si>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</si>
  <si>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</si>
  <si>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</si>
  <si>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</si>
  <si>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</si>
  <si>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</si>
  <si>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</si>
  <si>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mt04lpw020a</t>
  </si>
  <si>
    <t xml:space="preserve">Ud</t>
  </si>
  <si>
    <t xml:space="preserve">Ladrillo de hormigón perforado acústico, para revestir, 25x12x9,5 cm, con un aislamiento a ruido aéreo de 50 dB(A).</t>
  </si>
  <si>
    <t xml:space="preserve">mt08aaa010a</t>
  </si>
  <si>
    <t xml:space="preserve">m³</t>
  </si>
  <si>
    <t xml:space="preserve">Agua.</t>
  </si>
  <si>
    <t xml:space="preserve">mt09mif010cb</t>
  </si>
  <si>
    <t xml:space="preserve">t</t>
  </si>
  <si>
    <t xml:space="preserve">Mortero industrial para albañilería, de cemento, color gris, categoría M-5 (resistencia a compresión 5 N/mm²), suministrado a granel, según UNE-EN 998-2.</t>
  </si>
  <si>
    <t xml:space="preserve">Subtotal materiales:</t>
  </si>
  <si>
    <t xml:space="preserve">Equipo y maquinaria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</si>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</sst>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0.21" customWidth="1"/>
    <col min="6" max="6" width="1.53" customWidth="1"/>
    <col min="7" max="7" width="12.92" customWidth="1"/>
    <col min="8" max="8" width="2.21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39</v>
      </c>
      <c r="G10" s="11"/>
      <c r="H10" s="11"/>
      <c r="I10" s="12">
        <v>0.22</v>
      </c>
      <c r="J10" s="12">
        <f ca="1">ROUND(INDIRECT(ADDRESS(ROW()+(0), COLUMN()+(-4), 1))*INDIRECT(ADDRESS(ROW()+(0), COLUMN()+(-1), 1)), 2)</f>
        <v>8.58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1"/>
      <c r="H11" s="11"/>
      <c r="I11" s="12">
        <v>1.5</v>
      </c>
      <c r="J11" s="12">
        <f ca="1">ROUND(INDIRECT(ADDRESS(ROW()+(0), COLUMN()+(-4),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0.034</v>
      </c>
      <c r="G12" s="13"/>
      <c r="H12" s="13"/>
      <c r="I12" s="14">
        <v>50.2</v>
      </c>
      <c r="J12" s="14">
        <f ca="1">ROUND(INDIRECT(ADDRESS(ROW()+(0), COLUMN()+(-4), 1))*INDIRECT(ADDRESS(ROW()+(0), COLUMN()+(-1), 1)), 2)</f>
        <v>1.71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10.3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0.128</v>
      </c>
      <c r="G15" s="13"/>
      <c r="H15" s="13"/>
      <c r="I15" s="14">
        <v>1.94</v>
      </c>
      <c r="J15" s="14">
        <f ca="1">ROUND(INDIRECT(ADDRESS(ROW()+(0), COLUMN()+(-4), 1))*INDIRECT(ADDRESS(ROW()+(0), COLUMN()+(-1), 1)), 2)</f>
        <v>0.25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0.25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0.592</v>
      </c>
      <c r="G18" s="11"/>
      <c r="H18" s="11"/>
      <c r="I18" s="12">
        <v>23.1</v>
      </c>
      <c r="J18" s="12">
        <f ca="1">ROUND(INDIRECT(ADDRESS(ROW()+(0), COLUMN()+(-4), 1))*INDIRECT(ADDRESS(ROW()+(0), COLUMN()+(-1), 1)), 2)</f>
        <v>13.68</v>
      </c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0.326</v>
      </c>
      <c r="G19" s="13"/>
      <c r="H19" s="13"/>
      <c r="I19" s="14">
        <v>21.69</v>
      </c>
      <c r="J19" s="14">
        <f ca="1">ROUND(INDIRECT(ADDRESS(ROW()+(0), COLUMN()+(-4), 1))*INDIRECT(ADDRESS(ROW()+(0), COLUMN()+(-1), 1)), 2)</f>
        <v>7.07</v>
      </c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17">
        <f ca="1">ROUND(SUM(INDIRECT(ADDRESS(ROW()+(-1), COLUMN()+(0), 1)),INDIRECT(ADDRESS(ROW()+(-2), COLUMN()+(0), 1))), 2)</f>
        <v>20.75</v>
      </c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3"/>
      <c r="H22" s="13"/>
      <c r="I22" s="14">
        <f ca="1">ROUND(SUM(INDIRECT(ADDRESS(ROW()+(-2), COLUMN()+(1), 1)),INDIRECT(ADDRESS(ROW()+(-6), COLUMN()+(1), 1)),INDIRECT(ADDRESS(ROW()+(-9), COLUMN()+(1), 1))), 2)</f>
        <v>31.3</v>
      </c>
      <c r="J22" s="14">
        <f ca="1">ROUND(INDIRECT(ADDRESS(ROW()+(0), COLUMN()+(-4), 1))*INDIRECT(ADDRESS(ROW()+(0), COLUMN()+(-1), 1))/100, 2)</f>
        <v>0.63</v>
      </c>
    </row>
    <row r="23" spans="1:10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4"/>
      <c r="H23" s="24"/>
      <c r="I23" s="25"/>
      <c r="J23" s="26">
        <f ca="1">ROUND(SUM(INDIRECT(ADDRESS(ROW()+(-1), COLUMN()+(0), 1)),INDIRECT(ADDRESS(ROW()+(-3), COLUMN()+(0), 1)),INDIRECT(ADDRESS(ROW()+(-7), COLUMN()+(0), 1)),INDIRECT(ADDRESS(ROW()+(-10), COLUMN()+(0), 1))), 2)</f>
        <v>31.93</v>
      </c>
    </row>
    <row r="26" spans="1:10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/>
      <c r="J26" s="27" t="s">
        <v>43</v>
      </c>
    </row>
    <row r="27" spans="1:10" ht="13.50" thickBot="1" customHeight="1">
      <c r="A27" s="28" t="s">
        <v>44</v>
      </c>
      <c r="B27" s="28"/>
      <c r="C27" s="28"/>
      <c r="D27" s="28"/>
      <c r="E27" s="28"/>
      <c r="F27" s="28"/>
      <c r="G27" s="29">
        <v>1.18202e+06</v>
      </c>
      <c r="H27" s="29">
        <v>1.18202e+06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0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61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I13"/>
    <mergeCell ref="A14:B14"/>
    <mergeCell ref="C14:D14"/>
    <mergeCell ref="E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E23"/>
    <mergeCell ref="F23:I23"/>
    <mergeCell ref="A26:F26"/>
    <mergeCell ref="H26:I26"/>
    <mergeCell ref="A27:F27"/>
    <mergeCell ref="G27:G28"/>
    <mergeCell ref="H27:I28"/>
    <mergeCell ref="J27:J28"/>
    <mergeCell ref="A28:F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