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<sst xmlns="http://schemas.openxmlformats.org/spreadsheetml/2006/main" count="59" uniqueCount="59">
  <si>
    <t xml:space="preserve"/>
  </si>
  <si>
    <t xml:space="preserve">FEF020</t>
  </si>
  <si>
    <t xml:space="preserve">m²</t>
  </si>
  <si>
    <t xml:space="preserve">Muro de carga de fábrica de bloque de hormigón.</t>
  </si>
  <si>
    <r>
      <rPr>
        <sz val="8.25"/>
        <color rgb="FF000000"/>
        <rFont val="Arial"/>
        <family val="2"/>
      </rPr>
      <t xml:space="preserve">Muro de carga de 15 cm de espesor de fábrica de bloque de hormigón, liso estándar, color gris, 40x20x15 cm, resistencia normalizada R10 (10 N/mm²), para revestir, con juntas horizontales y verticales de 10 mm de espesor, junta rehundida, recibida con mortero de cemento industrial, color gris, M-7,5, suministrado a granel, con piezas especiales tales como medios bloques y bloques de esquina. El precio no incluye los zunchos horizontales ni la formación de los dinteles de los huecos del paramento.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</si>
  <si>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</si>
  <si>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</si>
  <si>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</si>
  <si>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</si>
  <si>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</si>
  <si>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</si>
  <si>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</si>
  <si>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mt02bhp010Afa</t>
  </si>
  <si>
    <t xml:space="preserve">Ud</t>
  </si>
  <si>
    <t xml:space="preserve">Bloque de hormigón, liso estándar, color gris, 40x20x15 cm, categoría II, resistencia normalizada R10 (10 N/mm²), densidad 1200 kg/m³, para revestir. Según UNE-EN 771-3.</t>
  </si>
  <si>
    <t xml:space="preserve">mt02bhp011c</t>
  </si>
  <si>
    <t xml:space="preserve">Ud</t>
  </si>
  <si>
    <t xml:space="preserve">Medio bloque de hormigón, liso estándar, color gris, 20x20x15 cm, categoría II, resistencia normalizada R10 (10 N/mm²), densidad 1200 kg/m³, para revestir. Según UNE-EN 771-3.</t>
  </si>
  <si>
    <t xml:space="preserve">mt02bhp012c</t>
  </si>
  <si>
    <t xml:space="preserve">Ud</t>
  </si>
  <si>
    <t xml:space="preserve">Bloque de esquina de hormigón, liso estándar, color gris, 40x20x15 cm, categoría II, resistencia normalizada R10 (10 N/mm²), densidad 1200 kg/m³, para revestir. Según UNE-EN 771-3.</t>
  </si>
  <si>
    <t xml:space="preserve">mt08aaa010a</t>
  </si>
  <si>
    <t xml:space="preserve">m³</t>
  </si>
  <si>
    <t xml:space="preserve">Agua.</t>
  </si>
  <si>
    <t xml:space="preserve">mt09mif010db</t>
  </si>
  <si>
    <t xml:space="preserve">t</t>
  </si>
  <si>
    <t xml:space="preserve">Mortero industrial para albañilería, de cemento, color gris, categoría M-7,5 (resistencia a compresión 7,5 N/mm²), suministrado a granel, según UNE-EN 998-2.</t>
  </si>
  <si>
    <t xml:space="preserve">Subtotal materiales:</t>
  </si>
  <si>
    <t xml:space="preserve">Equipo y maquinaria</t>
  </si>
  <si>
    <t xml:space="preserve">mq06mms010</t>
  </si>
  <si>
    <t xml:space="preserve">h</t>
  </si>
  <si>
    <t xml:space="preserve">Mezclador continuo con silo, para mortero industrial en seco, suministrado a granel.</t>
  </si>
  <si>
    <t xml:space="preserve">Subtotal equipo y maquinaria:</t>
  </si>
  <si>
    <t xml:space="preserve">Mano de obra</t>
  </si>
  <si>
    <t xml:space="preserve">mo021</t>
  </si>
  <si>
    <t xml:space="preserve">h</t>
  </si>
  <si>
    <t xml:space="preserve">Oficial 1ª construcción en trabajos de albañilería.</t>
  </si>
  <si>
    <t xml:space="preserve">mo114</t>
  </si>
  <si>
    <t xml:space="preserve">h</t>
  </si>
  <si>
    <t xml:space="preserve">Peón ordinario construcción en trabajos de albañilería.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</si>
  <si>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</si>
  <si>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</si>
  <si>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</si>
  <si>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</si>
  <si>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1,53€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</si>
  <si>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</si>
  <si>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</si>
  <si>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</si>
  <si>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</si>
  <si>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</si>
  <si>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771-3:2011+A1:2015</t>
  </si>
  <si>
    <t xml:space="preserve">2+/4</t>
  </si>
  <si>
    <t xml:space="preserve">Especificaciones de piezas para fábrica de albañilería. Parte 3: Bloques de hormigón (áridos densos y ligeros).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</si>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</sst>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29" customWidth="1"/>
    <col min="3" max="3" width="0.68" customWidth="1"/>
    <col min="4" max="4" width="7.65" customWidth="1"/>
    <col min="5" max="5" width="68.68" customWidth="1"/>
    <col min="6" max="6" width="1.70" customWidth="1"/>
    <col min="7" max="7" width="12.75" customWidth="1"/>
    <col min="8" max="8" width="2.21" customWidth="1"/>
    <col min="9" max="9" width="12.24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/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12.128</v>
      </c>
      <c r="G10" s="11"/>
      <c r="H10" s="11"/>
      <c r="I10" s="12">
        <v>0.81</v>
      </c>
      <c r="J10" s="12">
        <f ca="1">ROUND(INDIRECT(ADDRESS(ROW()+(0), COLUMN()+(-4), 1))*INDIRECT(ADDRESS(ROW()+(0), COLUMN()+(-1), 1)), 2)</f>
        <v>9.82</v>
      </c>
    </row>
    <row r="11" spans="1:10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0.515</v>
      </c>
      <c r="G11" s="11"/>
      <c r="H11" s="11"/>
      <c r="I11" s="12">
        <v>0.77</v>
      </c>
      <c r="J11" s="12">
        <f ca="1">ROUND(INDIRECT(ADDRESS(ROW()+(0), COLUMN()+(-4), 1))*INDIRECT(ADDRESS(ROW()+(0), COLUMN()+(-1), 1)), 2)</f>
        <v>0.4</v>
      </c>
    </row>
    <row r="12" spans="1:10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0.536</v>
      </c>
      <c r="G12" s="11"/>
      <c r="H12" s="11"/>
      <c r="I12" s="12">
        <v>1.98</v>
      </c>
      <c r="J12" s="12">
        <f ca="1">ROUND(INDIRECT(ADDRESS(ROW()+(0), COLUMN()+(-4), 1))*INDIRECT(ADDRESS(ROW()+(0), COLUMN()+(-1), 1)), 2)</f>
        <v>1.06</v>
      </c>
    </row>
    <row r="13" spans="1:10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0.004</v>
      </c>
      <c r="G13" s="11"/>
      <c r="H13" s="11"/>
      <c r="I13" s="12">
        <v>1.5</v>
      </c>
      <c r="J13" s="12">
        <f ca="1">ROUND(INDIRECT(ADDRESS(ROW()+(0), COLUMN()+(-4), 1))*INDIRECT(ADDRESS(ROW()+(0), COLUMN()+(-1), 1)), 2)</f>
        <v>0.01</v>
      </c>
    </row>
    <row r="14" spans="1:10" ht="34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0.021</v>
      </c>
      <c r="G14" s="13"/>
      <c r="H14" s="13"/>
      <c r="I14" s="14">
        <v>53.9</v>
      </c>
      <c r="J14" s="14">
        <f ca="1">ROUND(INDIRECT(ADDRESS(ROW()+(0), COLUMN()+(-4), 1))*INDIRECT(ADDRESS(ROW()+(0), COLUMN()+(-1), 1)), 2)</f>
        <v>1.13</v>
      </c>
    </row>
    <row r="15" spans="1:10" ht="13.50" thickBot="1" customHeight="1">
      <c r="A15" s="15"/>
      <c r="B15" s="15"/>
      <c r="C15" s="15"/>
      <c r="D15" s="15"/>
      <c r="E15" s="15"/>
      <c r="F15" s="9" t="s">
        <v>27</v>
      </c>
      <c r="G15" s="9"/>
      <c r="H15" s="9"/>
      <c r="I15" s="9"/>
      <c r="J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12.42</v>
      </c>
    </row>
    <row r="16" spans="1:10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8"/>
      <c r="H16" s="18"/>
      <c r="I16" s="15"/>
      <c r="J16" s="15"/>
    </row>
    <row r="17" spans="1:10" ht="24.0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0.079</v>
      </c>
      <c r="G17" s="13"/>
      <c r="H17" s="13"/>
      <c r="I17" s="14">
        <v>1.94</v>
      </c>
      <c r="J17" s="14">
        <f ca="1">ROUND(INDIRECT(ADDRESS(ROW()+(0), COLUMN()+(-4), 1))*INDIRECT(ADDRESS(ROW()+(0), COLUMN()+(-1), 1)), 2)</f>
        <v>0.15</v>
      </c>
    </row>
    <row r="18" spans="1:10" ht="13.50" thickBot="1" customHeight="1">
      <c r="A18" s="15"/>
      <c r="B18" s="15"/>
      <c r="C18" s="15"/>
      <c r="D18" s="15"/>
      <c r="E18" s="15"/>
      <c r="F18" s="9" t="s">
        <v>32</v>
      </c>
      <c r="G18" s="9"/>
      <c r="H18" s="9"/>
      <c r="I18" s="9"/>
      <c r="J18" s="17">
        <f ca="1">ROUND(SUM(INDIRECT(ADDRESS(ROW()+(-1), COLUMN()+(0), 1))), 2)</f>
        <v>0.15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1">
        <v>0.382</v>
      </c>
      <c r="G20" s="11"/>
      <c r="H20" s="11"/>
      <c r="I20" s="12">
        <v>23.1</v>
      </c>
      <c r="J20" s="12">
        <f ca="1">ROUND(INDIRECT(ADDRESS(ROW()+(0), COLUMN()+(-4), 1))*INDIRECT(ADDRESS(ROW()+(0), COLUMN()+(-1), 1)), 2)</f>
        <v>8.82</v>
      </c>
    </row>
    <row r="21" spans="1:10" ht="13.50" thickBot="1" customHeight="1">
      <c r="A21" s="1" t="s">
        <v>37</v>
      </c>
      <c r="B21" s="1"/>
      <c r="C21" s="1"/>
      <c r="D21" s="10" t="s">
        <v>38</v>
      </c>
      <c r="E21" s="1" t="s">
        <v>39</v>
      </c>
      <c r="F21" s="13">
        <v>0.396</v>
      </c>
      <c r="G21" s="13"/>
      <c r="H21" s="13"/>
      <c r="I21" s="14">
        <v>21.69</v>
      </c>
      <c r="J21" s="14">
        <f ca="1">ROUND(INDIRECT(ADDRESS(ROW()+(0), COLUMN()+(-4), 1))*INDIRECT(ADDRESS(ROW()+(0), COLUMN()+(-1), 1)), 2)</f>
        <v>8.59</v>
      </c>
    </row>
    <row r="22" spans="1:10" ht="13.50" thickBot="1" customHeight="1">
      <c r="A22" s="15"/>
      <c r="B22" s="15"/>
      <c r="C22" s="15"/>
      <c r="D22" s="15"/>
      <c r="E22" s="15"/>
      <c r="F22" s="9" t="s">
        <v>40</v>
      </c>
      <c r="G22" s="9"/>
      <c r="H22" s="9"/>
      <c r="I22" s="9"/>
      <c r="J22" s="17">
        <f ca="1">ROUND(SUM(INDIRECT(ADDRESS(ROW()+(-1), COLUMN()+(0), 1)),INDIRECT(ADDRESS(ROW()+(-2), COLUMN()+(0), 1))), 2)</f>
        <v>17.41</v>
      </c>
    </row>
    <row r="23" spans="1:10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8"/>
      <c r="H23" s="18"/>
      <c r="I23" s="15"/>
      <c r="J23" s="15"/>
    </row>
    <row r="24" spans="1:10" ht="13.50" thickBot="1" customHeight="1">
      <c r="A24" s="19"/>
      <c r="B24" s="19"/>
      <c r="C24" s="19"/>
      <c r="D24" s="20" t="s">
        <v>42</v>
      </c>
      <c r="E24" s="19" t="s">
        <v>43</v>
      </c>
      <c r="F24" s="13">
        <v>2</v>
      </c>
      <c r="G24" s="13"/>
      <c r="H24" s="13"/>
      <c r="I24" s="14">
        <f ca="1">ROUND(SUM(INDIRECT(ADDRESS(ROW()+(-2), COLUMN()+(1), 1)),INDIRECT(ADDRESS(ROW()+(-6), COLUMN()+(1), 1)),INDIRECT(ADDRESS(ROW()+(-9), COLUMN()+(1), 1))), 2)</f>
        <v>29.98</v>
      </c>
      <c r="J24" s="14">
        <f ca="1">ROUND(INDIRECT(ADDRESS(ROW()+(0), COLUMN()+(-4), 1))*INDIRECT(ADDRESS(ROW()+(0), COLUMN()+(-1), 1))/100, 2)</f>
        <v>0.6</v>
      </c>
    </row>
    <row r="25" spans="1:10" ht="13.50" thickBot="1" customHeight="1">
      <c r="A25" s="21" t="s">
        <v>44</v>
      </c>
      <c r="B25" s="21"/>
      <c r="C25" s="21"/>
      <c r="D25" s="22"/>
      <c r="E25" s="23"/>
      <c r="F25" s="24" t="s">
        <v>45</v>
      </c>
      <c r="G25" s="24"/>
      <c r="H25" s="24"/>
      <c r="I25" s="25"/>
      <c r="J25" s="26">
        <f ca="1">ROUND(SUM(INDIRECT(ADDRESS(ROW()+(-1), COLUMN()+(0), 1)),INDIRECT(ADDRESS(ROW()+(-3), COLUMN()+(0), 1)),INDIRECT(ADDRESS(ROW()+(-7), COLUMN()+(0), 1)),INDIRECT(ADDRESS(ROW()+(-10), COLUMN()+(0), 1))), 2)</f>
        <v>30.58</v>
      </c>
    </row>
    <row r="28" spans="1:10" ht="13.50" thickBot="1" customHeight="1">
      <c r="A28" s="27" t="s">
        <v>46</v>
      </c>
      <c r="B28" s="27"/>
      <c r="C28" s="27"/>
      <c r="D28" s="27"/>
      <c r="E28" s="27"/>
      <c r="F28" s="27"/>
      <c r="G28" s="27" t="s">
        <v>47</v>
      </c>
      <c r="H28" s="27" t="s">
        <v>48</v>
      </c>
      <c r="I28" s="27"/>
      <c r="J28" s="27" t="s">
        <v>49</v>
      </c>
    </row>
    <row r="29" spans="1:10" ht="13.50" thickBot="1" customHeight="1">
      <c r="A29" s="28" t="s">
        <v>50</v>
      </c>
      <c r="B29" s="28"/>
      <c r="C29" s="28"/>
      <c r="D29" s="28"/>
      <c r="E29" s="28"/>
      <c r="F29" s="28"/>
      <c r="G29" s="29">
        <v>1.06202e+06</v>
      </c>
      <c r="H29" s="29">
        <v>1.06202e+06</v>
      </c>
      <c r="I29" s="29"/>
      <c r="J29" s="29" t="s">
        <v>51</v>
      </c>
    </row>
    <row r="30" spans="1:10" ht="13.50" thickBot="1" customHeight="1">
      <c r="A30" s="30" t="s">
        <v>52</v>
      </c>
      <c r="B30" s="30"/>
      <c r="C30" s="30"/>
      <c r="D30" s="30"/>
      <c r="E30" s="30"/>
      <c r="F30" s="30"/>
      <c r="G30" s="31"/>
      <c r="H30" s="31"/>
      <c r="I30" s="31"/>
      <c r="J30" s="31"/>
    </row>
    <row r="31" spans="1:10" ht="13.50" thickBot="1" customHeight="1">
      <c r="A31" s="28" t="s">
        <v>53</v>
      </c>
      <c r="B31" s="28"/>
      <c r="C31" s="28"/>
      <c r="D31" s="28"/>
      <c r="E31" s="28"/>
      <c r="F31" s="28"/>
      <c r="G31" s="29">
        <v>1.18202e+06</v>
      </c>
      <c r="H31" s="29">
        <v>1.18202e+06</v>
      </c>
      <c r="I31" s="29"/>
      <c r="J31" s="29" t="s">
        <v>54</v>
      </c>
    </row>
    <row r="32" spans="1:10" ht="13.50" thickBot="1" customHeight="1">
      <c r="A32" s="30" t="s">
        <v>55</v>
      </c>
      <c r="B32" s="30"/>
      <c r="C32" s="30"/>
      <c r="D32" s="30"/>
      <c r="E32" s="30"/>
      <c r="F32" s="30"/>
      <c r="G32" s="31"/>
      <c r="H32" s="31"/>
      <c r="I32" s="31"/>
      <c r="J32" s="31"/>
    </row>
    <row r="35" spans="1:1" ht="33.75" thickBot="1" customHeight="1">
      <c r="A35" s="1" t="s">
        <v>56</v>
      </c>
      <c r="B35" s="1"/>
      <c r="C35" s="1"/>
      <c r="D35" s="1"/>
      <c r="E35" s="1"/>
      <c r="F35" s="1"/>
      <c r="G35" s="1"/>
      <c r="H35" s="1"/>
      <c r="I35" s="1"/>
      <c r="J35" s="1"/>
    </row>
    <row r="36" spans="1:1" ht="33.75" thickBot="1" customHeight="1">
      <c r="A36" s="1" t="s">
        <v>57</v>
      </c>
      <c r="B36" s="1"/>
      <c r="C36" s="1"/>
      <c r="D36" s="1"/>
      <c r="E36" s="1"/>
      <c r="F36" s="1"/>
      <c r="G36" s="1"/>
      <c r="H36" s="1"/>
      <c r="I36" s="1"/>
      <c r="J36" s="1"/>
    </row>
    <row r="37" spans="1:1" ht="33.75" thickBot="1" customHeight="1">
      <c r="A37" s="1" t="s">
        <v>58</v>
      </c>
      <c r="B37" s="1"/>
      <c r="C37" s="1"/>
      <c r="D37" s="1"/>
      <c r="E37" s="1"/>
      <c r="F37" s="1"/>
      <c r="G37" s="1"/>
      <c r="H37" s="1"/>
      <c r="I37" s="1"/>
      <c r="J37" s="1"/>
    </row>
  </sheetData>
  <mergeCells count="54">
    <mergeCell ref="A1:J1"/>
    <mergeCell ref="C3:J3"/>
    <mergeCell ref="A5:J5"/>
    <mergeCell ref="A8:C8"/>
    <mergeCell ref="F8:H8"/>
    <mergeCell ref="A9:C9"/>
    <mergeCell ref="E9:H9"/>
    <mergeCell ref="A10:C10"/>
    <mergeCell ref="F10:H10"/>
    <mergeCell ref="A11:C11"/>
    <mergeCell ref="F11:H11"/>
    <mergeCell ref="A12:C12"/>
    <mergeCell ref="F12:H12"/>
    <mergeCell ref="A13:C13"/>
    <mergeCell ref="F13:H13"/>
    <mergeCell ref="A14:C14"/>
    <mergeCell ref="F14:H14"/>
    <mergeCell ref="A15:C15"/>
    <mergeCell ref="F15:I15"/>
    <mergeCell ref="A16:C16"/>
    <mergeCell ref="E16:H16"/>
    <mergeCell ref="A17:C17"/>
    <mergeCell ref="F17:H17"/>
    <mergeCell ref="A18:C18"/>
    <mergeCell ref="F18:I18"/>
    <mergeCell ref="A19:C19"/>
    <mergeCell ref="E19:H19"/>
    <mergeCell ref="A20:C20"/>
    <mergeCell ref="F20:H20"/>
    <mergeCell ref="A21:C21"/>
    <mergeCell ref="F21:H21"/>
    <mergeCell ref="A22:C22"/>
    <mergeCell ref="F22:I22"/>
    <mergeCell ref="A23:C23"/>
    <mergeCell ref="E23:H23"/>
    <mergeCell ref="A24:C24"/>
    <mergeCell ref="F24:H24"/>
    <mergeCell ref="A25:E25"/>
    <mergeCell ref="F25:I25"/>
    <mergeCell ref="A28:F28"/>
    <mergeCell ref="H28:I28"/>
    <mergeCell ref="A29:F29"/>
    <mergeCell ref="G29:G30"/>
    <mergeCell ref="H29:I30"/>
    <mergeCell ref="J29:J30"/>
    <mergeCell ref="A30:F30"/>
    <mergeCell ref="A31:F31"/>
    <mergeCell ref="G31:G32"/>
    <mergeCell ref="H31:I32"/>
    <mergeCell ref="J31:J32"/>
    <mergeCell ref="A32:F32"/>
    <mergeCell ref="A35:J35"/>
    <mergeCell ref="A36:J36"/>
    <mergeCell ref="A37:J37"/>
  </mergeCells>
  <pageMargins left="0.147638" right="0.147638" top="0.206693" bottom="0.206693" header="0.0" footer="0.0"/>
  <pageSetup paperSize="9" orientation="portrait"/>
  <rowBreaks count="0" manualBreakCount="0">
    </rowBreaks>
</worksheet>
</file>