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<sst xmlns="http://schemas.openxmlformats.org/spreadsheetml/2006/main" count="73" uniqueCount="73">
  <si>
    <t xml:space="preserve"/>
  </si>
  <si>
    <t xml:space="preserve">FDZ010</t>
  </si>
  <si>
    <t xml:space="preserve">m</t>
  </si>
  <si>
    <t xml:space="preserve">Celosía longitudinal en fachada, de fábrica armada de piezas en "U" cerámicas cara vista.</t>
  </si>
  <si>
    <r>
      <rPr>
        <sz val="8.25"/>
        <color rgb="FF000000"/>
        <rFont val="Arial"/>
        <family val="2"/>
      </rPr>
      <t xml:space="preserve">Celosía longitudinal en fachada, de fábrica armada, realizada con dos hiladas de piezas en "U" cara vista hidrofugadas, color Salmón, acabado liso, 24x11,5x5 cm, recibidas con mortero de cemento industrial, color gris, M-5, suministrado a granel, con juntas horizontales y verticales de 10 mm de espesor, junta rehundida; con refuerzo de acero UNE-EN 10080 B 500 S (cuantía 4,3 kg/m²) y macizado de mortero; apeo mediante puntales metálicos telescópicos y tablones de madera. El precio incluye la elaboración de la ferralla (corte, doblado y conformado de elementos) en taller industrial y el montaje en el lugar definitivo de su colocación en obra.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</si>
  <si>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</si>
  <si>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</si>
  <si>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</si>
  <si>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</si>
  <si>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</si>
  <si>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</si>
  <si>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</si>
  <si>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mt05plt011bb</t>
  </si>
  <si>
    <t xml:space="preserve">Ud</t>
  </si>
  <si>
    <t xml:space="preserve">Pieza en "U" cara vista hidrofugada, color Salmón, acabado liso, 24x11,5x5 cm, según UNE-EN 771-1.</t>
  </si>
  <si>
    <t xml:space="preserve">mt08aaa010a</t>
  </si>
  <si>
    <t xml:space="preserve">m³</t>
  </si>
  <si>
    <t xml:space="preserve">Agua.</t>
  </si>
  <si>
    <t xml:space="preserve">mt09mif010cb</t>
  </si>
  <si>
    <t xml:space="preserve">t</t>
  </si>
  <si>
    <t xml:space="preserve">Mortero industrial para albañilería, de cemento, color gris, categoría M-5 (resistencia a compresión 5 N/mm²), suministrado a granel, según UNE-EN 998-2.</t>
  </si>
  <si>
    <t xml:space="preserve">mt07aco010c</t>
  </si>
  <si>
    <t xml:space="preserve">kg</t>
  </si>
  <si>
    <t xml:space="preserve">Ferralla elaborada en taller industrial con acero en barras corrugadas, UNE-EN 10080 B 500 S, de varios diámetros.</t>
  </si>
  <si>
    <t xml:space="preserve">mt08var050</t>
  </si>
  <si>
    <t xml:space="preserve">kg</t>
  </si>
  <si>
    <t xml:space="preserve">Alambre galvanizado para atar, de 1,30 mm de diámetro.</t>
  </si>
  <si>
    <t xml:space="preserve">mt50spa050m</t>
  </si>
  <si>
    <t xml:space="preserve">m³</t>
  </si>
  <si>
    <t xml:space="preserve">Tablón de madera de pino, dimensiones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</si>
  <si>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</si>
  <si>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</si>
  <si>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</si>
  <si>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</si>
  <si>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</si>
  <si>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</si>
  <si>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Subtotal materiales:</t>
  </si>
  <si>
    <t xml:space="preserve">Equipo y maquinaria</t>
  </si>
  <si>
    <t xml:space="preserve">mq06mms010</t>
  </si>
  <si>
    <t xml:space="preserve">h</t>
  </si>
  <si>
    <t xml:space="preserve">Mezclador continuo con silo, para mortero industrial en seco, suministrado a granel.</t>
  </si>
  <si>
    <t xml:space="preserve">Subtotal equipo y maquinaria:</t>
  </si>
  <si>
    <t xml:space="preserve">Mano de obra</t>
  </si>
  <si>
    <t xml:space="preserve">mo043</t>
  </si>
  <si>
    <t xml:space="preserve">h</t>
  </si>
  <si>
    <t xml:space="preserve">Oficial 1ª ferrallista.</t>
  </si>
  <si>
    <t xml:space="preserve">mo090</t>
  </si>
  <si>
    <t xml:space="preserve">h</t>
  </si>
  <si>
    <t xml:space="preserve">Ayudante ferrallista.</t>
  </si>
  <si>
    <t xml:space="preserve">mo021</t>
  </si>
  <si>
    <t xml:space="preserve">h</t>
  </si>
  <si>
    <t xml:space="preserve">Oficial 1ª construcción en trabajos de albañilería.</t>
  </si>
  <si>
    <t xml:space="preserve">mo114</t>
  </si>
  <si>
    <t xml:space="preserve">h</t>
  </si>
  <si>
    <t xml:space="preserve">Peón ordinario construcción en trabajos de albañilería.</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</si>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</sst>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0.68" customWidth="1"/>
    <col min="4" max="4" width="6.97" customWidth="1"/>
    <col min="5" max="5" width="70.21" customWidth="1"/>
    <col min="6" max="6" width="1.87" customWidth="1"/>
    <col min="7" max="7" width="12.75" customWidth="1"/>
    <col min="8" max="8" width="1.53" customWidth="1"/>
    <col min="9" max="9" width="12.75"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7" t="s">
        <v>8</v>
      </c>
      <c r="G8" s="7"/>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1">
        <v>8</v>
      </c>
      <c r="G10" s="11"/>
      <c r="H10" s="11"/>
      <c r="I10" s="12">
        <v>1.39</v>
      </c>
      <c r="J10" s="12">
        <f ca="1">ROUND(INDIRECT(ADDRESS(ROW()+(0), COLUMN()+(-4), 1))*INDIRECT(ADDRESS(ROW()+(0), COLUMN()+(-1), 1)), 2)</f>
        <v>11.12</v>
      </c>
    </row>
    <row r="11" spans="1:10" ht="13.50" thickBot="1" customHeight="1">
      <c r="A11" s="1" t="s">
        <v>15</v>
      </c>
      <c r="B11" s="1"/>
      <c r="C11" s="10" t="s">
        <v>16</v>
      </c>
      <c r="D11" s="10"/>
      <c r="E11" s="1" t="s">
        <v>17</v>
      </c>
      <c r="F11" s="11">
        <v>0.02</v>
      </c>
      <c r="G11" s="11"/>
      <c r="H11" s="11"/>
      <c r="I11" s="12">
        <v>1.5</v>
      </c>
      <c r="J11" s="12">
        <f ca="1">ROUND(INDIRECT(ADDRESS(ROW()+(0), COLUMN()+(-4), 1))*INDIRECT(ADDRESS(ROW()+(0), COLUMN()+(-1), 1)), 2)</f>
        <v>0.03</v>
      </c>
    </row>
    <row r="12" spans="1:10" ht="24.00" thickBot="1" customHeight="1">
      <c r="A12" s="1" t="s">
        <v>18</v>
      </c>
      <c r="B12" s="1"/>
      <c r="C12" s="10" t="s">
        <v>19</v>
      </c>
      <c r="D12" s="10"/>
      <c r="E12" s="1" t="s">
        <v>20</v>
      </c>
      <c r="F12" s="11">
        <v>0.108</v>
      </c>
      <c r="G12" s="11"/>
      <c r="H12" s="11"/>
      <c r="I12" s="12">
        <v>50.2</v>
      </c>
      <c r="J12" s="12">
        <f ca="1">ROUND(INDIRECT(ADDRESS(ROW()+(0), COLUMN()+(-4), 1))*INDIRECT(ADDRESS(ROW()+(0), COLUMN()+(-1), 1)), 2)</f>
        <v>5.42</v>
      </c>
    </row>
    <row r="13" spans="1:10" ht="24.00" thickBot="1" customHeight="1">
      <c r="A13" s="1" t="s">
        <v>21</v>
      </c>
      <c r="B13" s="1"/>
      <c r="C13" s="10" t="s">
        <v>22</v>
      </c>
      <c r="D13" s="10"/>
      <c r="E13" s="1" t="s">
        <v>23</v>
      </c>
      <c r="F13" s="11">
        <v>4.3</v>
      </c>
      <c r="G13" s="11"/>
      <c r="H13" s="11"/>
      <c r="I13" s="12">
        <v>1.6</v>
      </c>
      <c r="J13" s="12">
        <f ca="1">ROUND(INDIRECT(ADDRESS(ROW()+(0), COLUMN()+(-4), 1))*INDIRECT(ADDRESS(ROW()+(0), COLUMN()+(-1), 1)), 2)</f>
        <v>6.88</v>
      </c>
    </row>
    <row r="14" spans="1:10" ht="13.50" thickBot="1" customHeight="1">
      <c r="A14" s="1" t="s">
        <v>24</v>
      </c>
      <c r="B14" s="1"/>
      <c r="C14" s="10" t="s">
        <v>25</v>
      </c>
      <c r="D14" s="10"/>
      <c r="E14" s="1" t="s">
        <v>26</v>
      </c>
      <c r="F14" s="11">
        <v>0.099</v>
      </c>
      <c r="G14" s="11"/>
      <c r="H14" s="11"/>
      <c r="I14" s="12">
        <v>1.5</v>
      </c>
      <c r="J14" s="12">
        <f ca="1">ROUND(INDIRECT(ADDRESS(ROW()+(0), COLUMN()+(-4), 1))*INDIRECT(ADDRESS(ROW()+(0), COLUMN()+(-1), 1)), 2)</f>
        <v>0.15</v>
      </c>
    </row>
    <row r="15" spans="1:10" ht="13.50" thickBot="1" customHeight="1">
      <c r="A15" s="1" t="s">
        <v>27</v>
      </c>
      <c r="B15" s="1"/>
      <c r="C15" s="10" t="s">
        <v>28</v>
      </c>
      <c r="D15" s="10"/>
      <c r="E15" s="1" t="s">
        <v>29</v>
      </c>
      <c r="F15" s="11">
        <v>0.003</v>
      </c>
      <c r="G15" s="11"/>
      <c r="H15" s="11"/>
      <c r="I15" s="12">
        <v>439.2</v>
      </c>
      <c r="J15" s="12">
        <f ca="1">ROUND(INDIRECT(ADDRESS(ROW()+(0), COLUMN()+(-4), 1))*INDIRECT(ADDRESS(ROW()+(0), COLUMN()+(-1), 1)), 2)</f>
        <v>1.32</v>
      </c>
    </row>
    <row r="16" spans="1:10" ht="13.50" thickBot="1" customHeight="1">
      <c r="A16" s="1" t="s">
        <v>30</v>
      </c>
      <c r="B16" s="1"/>
      <c r="C16" s="10" t="s">
        <v>31</v>
      </c>
      <c r="D16" s="10"/>
      <c r="E16" s="1" t="s">
        <v>32</v>
      </c>
      <c r="F16" s="11">
        <v>0.05</v>
      </c>
      <c r="G16" s="11"/>
      <c r="H16" s="11"/>
      <c r="I16" s="12">
        <v>1.87</v>
      </c>
      <c r="J16" s="12">
        <f ca="1">ROUND(INDIRECT(ADDRESS(ROW()+(0), COLUMN()+(-4), 1))*INDIRECT(ADDRESS(ROW()+(0), COLUMN()+(-1), 1)), 2)</f>
        <v>0.09</v>
      </c>
    </row>
    <row r="17" spans="1:10" ht="13.50" thickBot="1" customHeight="1">
      <c r="A17" s="1" t="s">
        <v>33</v>
      </c>
      <c r="B17" s="1"/>
      <c r="C17" s="10" t="s">
        <v>34</v>
      </c>
      <c r="D17" s="10"/>
      <c r="E17" s="1" t="s">
        <v>35</v>
      </c>
      <c r="F17" s="13">
        <v>0.013</v>
      </c>
      <c r="G17" s="13"/>
      <c r="H17" s="13"/>
      <c r="I17" s="14">
        <v>19.25</v>
      </c>
      <c r="J17" s="14">
        <f ca="1">ROUND(INDIRECT(ADDRESS(ROW()+(0), COLUMN()+(-4), 1))*INDIRECT(ADDRESS(ROW()+(0), COLUMN()+(-1), 1)), 2)</f>
        <v>0.25</v>
      </c>
    </row>
    <row r="18" spans="1:10" ht="13.50" thickBot="1" customHeight="1">
      <c r="A18" s="15"/>
      <c r="B18" s="15"/>
      <c r="C18" s="15"/>
      <c r="D18" s="15"/>
      <c r="E18" s="15"/>
      <c r="F18" s="9" t="s">
        <v>36</v>
      </c>
      <c r="G18" s="9"/>
      <c r="H18" s="9"/>
      <c r="I18" s="9"/>
      <c r="J18" s="17">
        <f ca="1">ROUND(SUM(INDIRECT(ADDRESS(ROW()+(-1), COLUMN()+(0), 1)),INDIRECT(ADDRESS(ROW()+(-2), COLUMN()+(0), 1)),INDIRECT(ADDRESS(ROW()+(-3), COLUMN()+(0), 1)),INDIRECT(ADDRESS(ROW()+(-4), COLUMN()+(0), 1)),INDIRECT(ADDRESS(ROW()+(-5), COLUMN()+(0), 1)),INDIRECT(ADDRESS(ROW()+(-6), COLUMN()+(0), 1)),INDIRECT(ADDRESS(ROW()+(-7), COLUMN()+(0), 1)),INDIRECT(ADDRESS(ROW()+(-8), COLUMN()+(0), 1))), 2)</f>
        <v>25.26</v>
      </c>
    </row>
    <row r="19" spans="1:10" ht="13.50" thickBot="1" customHeight="1">
      <c r="A19" s="15">
        <v>2</v>
      </c>
      <c r="B19" s="15"/>
      <c r="C19" s="15"/>
      <c r="D19" s="15"/>
      <c r="E19" s="18" t="s">
        <v>37</v>
      </c>
      <c r="F19" s="18"/>
      <c r="G19" s="18"/>
      <c r="H19" s="18"/>
      <c r="I19" s="15"/>
      <c r="J19" s="15"/>
    </row>
    <row r="20" spans="1:10" ht="13.50" thickBot="1" customHeight="1">
      <c r="A20" s="1" t="s">
        <v>38</v>
      </c>
      <c r="B20" s="1"/>
      <c r="C20" s="10" t="s">
        <v>39</v>
      </c>
      <c r="D20" s="10"/>
      <c r="E20" s="1" t="s">
        <v>40</v>
      </c>
      <c r="F20" s="13">
        <v>0.411</v>
      </c>
      <c r="G20" s="13"/>
      <c r="H20" s="13"/>
      <c r="I20" s="14">
        <v>1.94</v>
      </c>
      <c r="J20" s="14">
        <f ca="1">ROUND(INDIRECT(ADDRESS(ROW()+(0), COLUMN()+(-4), 1))*INDIRECT(ADDRESS(ROW()+(0), COLUMN()+(-1), 1)), 2)</f>
        <v>0.8</v>
      </c>
    </row>
    <row r="21" spans="1:10" ht="13.50" thickBot="1" customHeight="1">
      <c r="A21" s="15"/>
      <c r="B21" s="15"/>
      <c r="C21" s="15"/>
      <c r="D21" s="15"/>
      <c r="E21" s="15"/>
      <c r="F21" s="9" t="s">
        <v>41</v>
      </c>
      <c r="G21" s="9"/>
      <c r="H21" s="9"/>
      <c r="I21" s="9"/>
      <c r="J21" s="17">
        <f ca="1">ROUND(SUM(INDIRECT(ADDRESS(ROW()+(-1), COLUMN()+(0), 1))), 2)</f>
        <v>0.8</v>
      </c>
    </row>
    <row r="22" spans="1:10" ht="13.50" thickBot="1" customHeight="1">
      <c r="A22" s="15">
        <v>3</v>
      </c>
      <c r="B22" s="15"/>
      <c r="C22" s="15"/>
      <c r="D22" s="15"/>
      <c r="E22" s="18" t="s">
        <v>42</v>
      </c>
      <c r="F22" s="18"/>
      <c r="G22" s="18"/>
      <c r="H22" s="18"/>
      <c r="I22" s="15"/>
      <c r="J22" s="15"/>
    </row>
    <row r="23" spans="1:10" ht="13.50" thickBot="1" customHeight="1">
      <c r="A23" s="1" t="s">
        <v>43</v>
      </c>
      <c r="B23" s="1"/>
      <c r="C23" s="10" t="s">
        <v>44</v>
      </c>
      <c r="D23" s="10"/>
      <c r="E23" s="1" t="s">
        <v>45</v>
      </c>
      <c r="F23" s="11">
        <v>0.073</v>
      </c>
      <c r="G23" s="11"/>
      <c r="H23" s="11"/>
      <c r="I23" s="12">
        <v>24.04</v>
      </c>
      <c r="J23" s="12">
        <f ca="1">ROUND(INDIRECT(ADDRESS(ROW()+(0), COLUMN()+(-4), 1))*INDIRECT(ADDRESS(ROW()+(0), COLUMN()+(-1), 1)), 2)</f>
        <v>1.75</v>
      </c>
    </row>
    <row r="24" spans="1:10" ht="13.50" thickBot="1" customHeight="1">
      <c r="A24" s="1" t="s">
        <v>46</v>
      </c>
      <c r="B24" s="1"/>
      <c r="C24" s="10" t="s">
        <v>47</v>
      </c>
      <c r="D24" s="10"/>
      <c r="E24" s="1" t="s">
        <v>48</v>
      </c>
      <c r="F24" s="11">
        <v>0.073</v>
      </c>
      <c r="G24" s="11"/>
      <c r="H24" s="11"/>
      <c r="I24" s="12">
        <v>22.82</v>
      </c>
      <c r="J24" s="12">
        <f ca="1">ROUND(INDIRECT(ADDRESS(ROW()+(0), COLUMN()+(-4), 1))*INDIRECT(ADDRESS(ROW()+(0), COLUMN()+(-1), 1)), 2)</f>
        <v>1.67</v>
      </c>
    </row>
    <row r="25" spans="1:10" ht="13.50" thickBot="1" customHeight="1">
      <c r="A25" s="1" t="s">
        <v>49</v>
      </c>
      <c r="B25" s="1"/>
      <c r="C25" s="10" t="s">
        <v>50</v>
      </c>
      <c r="D25" s="10"/>
      <c r="E25" s="1" t="s">
        <v>51</v>
      </c>
      <c r="F25" s="11">
        <v>0.522</v>
      </c>
      <c r="G25" s="11"/>
      <c r="H25" s="11"/>
      <c r="I25" s="12">
        <v>23.1</v>
      </c>
      <c r="J25" s="12">
        <f ca="1">ROUND(INDIRECT(ADDRESS(ROW()+(0), COLUMN()+(-4), 1))*INDIRECT(ADDRESS(ROW()+(0), COLUMN()+(-1), 1)), 2)</f>
        <v>12.06</v>
      </c>
    </row>
    <row r="26" spans="1:10" ht="13.50" thickBot="1" customHeight="1">
      <c r="A26" s="1" t="s">
        <v>52</v>
      </c>
      <c r="B26" s="1"/>
      <c r="C26" s="10" t="s">
        <v>53</v>
      </c>
      <c r="D26" s="10"/>
      <c r="E26" s="1" t="s">
        <v>54</v>
      </c>
      <c r="F26" s="13">
        <v>0.585</v>
      </c>
      <c r="G26" s="13"/>
      <c r="H26" s="13"/>
      <c r="I26" s="14">
        <v>21.69</v>
      </c>
      <c r="J26" s="14">
        <f ca="1">ROUND(INDIRECT(ADDRESS(ROW()+(0), COLUMN()+(-4), 1))*INDIRECT(ADDRESS(ROW()+(0), COLUMN()+(-1), 1)), 2)</f>
        <v>12.69</v>
      </c>
    </row>
    <row r="27" spans="1:10" ht="13.50" thickBot="1" customHeight="1">
      <c r="A27" s="15"/>
      <c r="B27" s="15"/>
      <c r="C27" s="15"/>
      <c r="D27" s="15"/>
      <c r="E27" s="15"/>
      <c r="F27" s="9" t="s">
        <v>55</v>
      </c>
      <c r="G27" s="9"/>
      <c r="H27" s="9"/>
      <c r="I27" s="9"/>
      <c r="J27" s="17">
        <f ca="1">ROUND(SUM(INDIRECT(ADDRESS(ROW()+(-1), COLUMN()+(0), 1)),INDIRECT(ADDRESS(ROW()+(-2), COLUMN()+(0), 1)),INDIRECT(ADDRESS(ROW()+(-3), COLUMN()+(0), 1)),INDIRECT(ADDRESS(ROW()+(-4), COLUMN()+(0), 1))), 2)</f>
        <v>28.17</v>
      </c>
    </row>
    <row r="28" spans="1:10" ht="13.50" thickBot="1" customHeight="1">
      <c r="A28" s="15">
        <v>4</v>
      </c>
      <c r="B28" s="15"/>
      <c r="C28" s="15"/>
      <c r="D28" s="15"/>
      <c r="E28" s="18" t="s">
        <v>56</v>
      </c>
      <c r="F28" s="18"/>
      <c r="G28" s="18"/>
      <c r="H28" s="18"/>
      <c r="I28" s="15"/>
      <c r="J28" s="15"/>
    </row>
    <row r="29" spans="1:10" ht="13.50" thickBot="1" customHeight="1">
      <c r="A29" s="19"/>
      <c r="B29" s="19"/>
      <c r="C29" s="20" t="s">
        <v>57</v>
      </c>
      <c r="D29" s="20"/>
      <c r="E29" s="19" t="s">
        <v>58</v>
      </c>
      <c r="F29" s="13">
        <v>2</v>
      </c>
      <c r="G29" s="13"/>
      <c r="H29" s="13"/>
      <c r="I29" s="14">
        <f ca="1">ROUND(SUM(INDIRECT(ADDRESS(ROW()+(-2), COLUMN()+(1), 1)),INDIRECT(ADDRESS(ROW()+(-8), COLUMN()+(1), 1)),INDIRECT(ADDRESS(ROW()+(-11), COLUMN()+(1), 1))), 2)</f>
        <v>54.23</v>
      </c>
      <c r="J29" s="14">
        <f ca="1">ROUND(INDIRECT(ADDRESS(ROW()+(0), COLUMN()+(-4), 1))*INDIRECT(ADDRESS(ROW()+(0), COLUMN()+(-1), 1))/100, 2)</f>
        <v>1.08</v>
      </c>
    </row>
    <row r="30" spans="1:10" ht="13.50" thickBot="1" customHeight="1">
      <c r="A30" s="8"/>
      <c r="B30" s="8"/>
      <c r="C30" s="8"/>
      <c r="D30" s="8"/>
      <c r="E30" s="8"/>
      <c r="F30" s="21" t="s">
        <v>59</v>
      </c>
      <c r="G30" s="21"/>
      <c r="H30" s="21"/>
      <c r="I30" s="21"/>
      <c r="J30" s="22">
        <f ca="1">ROUND(SUM(INDIRECT(ADDRESS(ROW()+(-1), COLUMN()+(0), 1)),INDIRECT(ADDRESS(ROW()+(-3), COLUMN()+(0), 1)),INDIRECT(ADDRESS(ROW()+(-9), COLUMN()+(0), 1)),INDIRECT(ADDRESS(ROW()+(-12), COLUMN()+(0), 1))), 2)</f>
        <v>55.31</v>
      </c>
    </row>
    <row r="33" spans="1:10" ht="13.50" thickBot="1" customHeight="1">
      <c r="A33" s="23" t="s">
        <v>60</v>
      </c>
      <c r="B33" s="23"/>
      <c r="C33" s="23"/>
      <c r="D33" s="23"/>
      <c r="E33" s="23"/>
      <c r="F33" s="23"/>
      <c r="G33" s="23" t="s">
        <v>61</v>
      </c>
      <c r="H33" s="23" t="s">
        <v>62</v>
      </c>
      <c r="I33" s="23"/>
      <c r="J33" s="23" t="s">
        <v>63</v>
      </c>
    </row>
    <row r="34" spans="1:10" ht="13.50" thickBot="1" customHeight="1">
      <c r="A34" s="24" t="s">
        <v>64</v>
      </c>
      <c r="B34" s="24"/>
      <c r="C34" s="24"/>
      <c r="D34" s="24"/>
      <c r="E34" s="24"/>
      <c r="F34" s="24"/>
      <c r="G34" s="25">
        <v>1.06202e+06</v>
      </c>
      <c r="H34" s="25">
        <v>1.06202e+06</v>
      </c>
      <c r="I34" s="25"/>
      <c r="J34" s="25" t="s">
        <v>65</v>
      </c>
    </row>
    <row r="35" spans="1:10" ht="13.50" thickBot="1" customHeight="1">
      <c r="A35" s="26" t="s">
        <v>66</v>
      </c>
      <c r="B35" s="26"/>
      <c r="C35" s="26"/>
      <c r="D35" s="26"/>
      <c r="E35" s="26"/>
      <c r="F35" s="26"/>
      <c r="G35" s="27"/>
      <c r="H35" s="27"/>
      <c r="I35" s="27"/>
      <c r="J35" s="27"/>
    </row>
    <row r="36" spans="1:10" ht="13.50" thickBot="1" customHeight="1">
      <c r="A36" s="24" t="s">
        <v>67</v>
      </c>
      <c r="B36" s="24"/>
      <c r="C36" s="24"/>
      <c r="D36" s="24"/>
      <c r="E36" s="24"/>
      <c r="F36" s="24"/>
      <c r="G36" s="25">
        <v>1.18202e+06</v>
      </c>
      <c r="H36" s="25">
        <v>1.18202e+06</v>
      </c>
      <c r="I36" s="25"/>
      <c r="J36" s="25" t="s">
        <v>68</v>
      </c>
    </row>
    <row r="37" spans="1:10" ht="13.50" thickBot="1" customHeight="1">
      <c r="A37" s="26" t="s">
        <v>69</v>
      </c>
      <c r="B37" s="26"/>
      <c r="C37" s="26"/>
      <c r="D37" s="26"/>
      <c r="E37" s="26"/>
      <c r="F37" s="26"/>
      <c r="G37" s="27"/>
      <c r="H37" s="27"/>
      <c r="I37" s="27"/>
      <c r="J37" s="27"/>
    </row>
    <row r="40" spans="1:1" ht="33.75" thickBot="1" customHeight="1">
      <c r="A40" s="1" t="s">
        <v>70</v>
      </c>
      <c r="B40" s="1"/>
      <c r="C40" s="1"/>
      <c r="D40" s="1"/>
      <c r="E40" s="1"/>
      <c r="F40" s="1"/>
      <c r="G40" s="1"/>
      <c r="H40" s="1"/>
      <c r="I40" s="1"/>
      <c r="J40" s="1"/>
    </row>
    <row r="41" spans="1:1" ht="33.75" thickBot="1" customHeight="1">
      <c r="A41" s="1" t="s">
        <v>71</v>
      </c>
      <c r="B41" s="1"/>
      <c r="C41" s="1"/>
      <c r="D41" s="1"/>
      <c r="E41" s="1"/>
      <c r="F41" s="1"/>
      <c r="G41" s="1"/>
      <c r="H41" s="1"/>
      <c r="I41" s="1"/>
      <c r="J41" s="1"/>
    </row>
    <row r="42" spans="1:1" ht="33.75" thickBot="1" customHeight="1">
      <c r="A42" s="1" t="s">
        <v>72</v>
      </c>
      <c r="B42" s="1"/>
      <c r="C42" s="1"/>
      <c r="D42" s="1"/>
      <c r="E42" s="1"/>
      <c r="F42" s="1"/>
      <c r="G42" s="1"/>
      <c r="H42" s="1"/>
      <c r="I42" s="1"/>
      <c r="J42" s="1"/>
    </row>
  </sheetData>
  <mergeCells count="88">
    <mergeCell ref="A1:J1"/>
    <mergeCell ref="B3:C3"/>
    <mergeCell ref="D3:J3"/>
    <mergeCell ref="A5:J5"/>
    <mergeCell ref="A8:B8"/>
    <mergeCell ref="C8:D8"/>
    <mergeCell ref="F8:H8"/>
    <mergeCell ref="A9:B9"/>
    <mergeCell ref="C9:D9"/>
    <mergeCell ref="E9:H9"/>
    <mergeCell ref="A10:B10"/>
    <mergeCell ref="C10:D10"/>
    <mergeCell ref="F10:H10"/>
    <mergeCell ref="A11:B11"/>
    <mergeCell ref="C11:D11"/>
    <mergeCell ref="F11:H11"/>
    <mergeCell ref="A12:B12"/>
    <mergeCell ref="C12:D12"/>
    <mergeCell ref="F12:H12"/>
    <mergeCell ref="A13:B13"/>
    <mergeCell ref="C13:D13"/>
    <mergeCell ref="F13:H13"/>
    <mergeCell ref="A14:B14"/>
    <mergeCell ref="C14:D14"/>
    <mergeCell ref="F14:H14"/>
    <mergeCell ref="A15:B15"/>
    <mergeCell ref="C15:D15"/>
    <mergeCell ref="F15:H15"/>
    <mergeCell ref="A16:B16"/>
    <mergeCell ref="C16:D16"/>
    <mergeCell ref="F16:H16"/>
    <mergeCell ref="A17:B17"/>
    <mergeCell ref="C17:D17"/>
    <mergeCell ref="F17:H17"/>
    <mergeCell ref="A18:B18"/>
    <mergeCell ref="C18:D18"/>
    <mergeCell ref="F18:I18"/>
    <mergeCell ref="A19:B19"/>
    <mergeCell ref="C19:D19"/>
    <mergeCell ref="E19:H19"/>
    <mergeCell ref="A20:B20"/>
    <mergeCell ref="C20:D20"/>
    <mergeCell ref="F20:H20"/>
    <mergeCell ref="A21:B21"/>
    <mergeCell ref="C21:D21"/>
    <mergeCell ref="F21:I21"/>
    <mergeCell ref="A22:B22"/>
    <mergeCell ref="C22:D22"/>
    <mergeCell ref="E22:H22"/>
    <mergeCell ref="A23:B23"/>
    <mergeCell ref="C23:D23"/>
    <mergeCell ref="F23:H23"/>
    <mergeCell ref="A24:B24"/>
    <mergeCell ref="C24:D24"/>
    <mergeCell ref="F24:H24"/>
    <mergeCell ref="A25:B25"/>
    <mergeCell ref="C25:D25"/>
    <mergeCell ref="F25:H25"/>
    <mergeCell ref="A26:B26"/>
    <mergeCell ref="C26:D26"/>
    <mergeCell ref="F26:H26"/>
    <mergeCell ref="A27:B27"/>
    <mergeCell ref="C27:D27"/>
    <mergeCell ref="F27:I27"/>
    <mergeCell ref="A28:B28"/>
    <mergeCell ref="C28:D28"/>
    <mergeCell ref="E28:H28"/>
    <mergeCell ref="A29:B29"/>
    <mergeCell ref="C29:D29"/>
    <mergeCell ref="F29:H29"/>
    <mergeCell ref="A30:B30"/>
    <mergeCell ref="C30:D30"/>
    <mergeCell ref="F30:I30"/>
    <mergeCell ref="A33:F33"/>
    <mergeCell ref="H33:I33"/>
    <mergeCell ref="A34:F34"/>
    <mergeCell ref="G34:G35"/>
    <mergeCell ref="H34:I35"/>
    <mergeCell ref="J34:J35"/>
    <mergeCell ref="A35:F35"/>
    <mergeCell ref="A36:F36"/>
    <mergeCell ref="G36:G37"/>
    <mergeCell ref="H36:I37"/>
    <mergeCell ref="J36:J37"/>
    <mergeCell ref="A37:F37"/>
    <mergeCell ref="A40:J40"/>
    <mergeCell ref="A41:J41"/>
    <mergeCell ref="A42:J42"/>
  </mergeCells>
  <pageMargins left="0.147638" right="0.147638" top="0.206693" bottom="0.206693" header="0.0" footer="0.0"/>
  <pageSetup paperSize="9" orientation="portrait"/>
  <rowBreaks count="0" manualBreakCount="0">
    </rowBreaks>
</worksheet>
</file>