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<sst xmlns="http://schemas.openxmlformats.org/spreadsheetml/2006/main" count="46" uniqueCount="46">
  <si>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</si>
  <si>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FDY040</t>
  </si>
  <si>
    <t xml:space="preserve">m</t>
  </si>
  <si>
    <t xml:space="preserve">Barandilla de vidrio. Sistema "STRUGAL".</t>
  </si>
  <si>
    <r>
      <rPr>
        <sz val="8.25"/>
        <color rgb="FF000000"/>
        <rFont val="Arial"/>
        <family val="2"/>
      </rPr>
      <t xml:space="preserve">Sistema de barandilla de vidrio Glass Line "STRUGAL", formado por perfil en "U" de aleación de aluminio 6063, de 46,5x125 mm, acabado lacado estándar con el sello QUALICOAT, que garantiza el espesor y la calidad del proceso de lacado, con pasamanos, capaz de soportar una fuerza horizontal uniformemente repartida de 1,6 kN/m aplicada en el borde superior del pasamanos según CTE DB SE-AE, de altura máxima 110 cm, para vidrio templado laminar de seguridad, compuesto por dos lunas de 6 mm de espesor, unidas mediante cuatro láminas incoloras de butiral de polivinilo, de 0,38 mm de espesor cada una. Incluso anclaje químico con varilla roscada de acero cincado, para fijación mediante anclaje sobre la cara superior del forjado y calzos de apoyo para el sistema de iluminación led. El precio no incluye el sistema de iluminación led.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</si>
  <si>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</si>
  <si>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</si>
  <si>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</si>
  <si>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</si>
  <si>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</si>
  <si>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</si>
  <si>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</si>
  <si>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mt25dst010ac</t>
  </si>
  <si>
    <t xml:space="preserve">m</t>
  </si>
  <si>
    <t xml:space="preserve">Sistema de barandilla de vidrio Glass Line "STRUGAL", formado por perfil en "U" de aleación de aluminio 6063, de 46,5x125 mm, acabado lacado estándar con el sello QUALICOAT, que garantiza el espesor y la calidad del proceso de lacado, con pasamanos, capaz de soportar una fuerza horizontal uniformemente repartida de 1,6 kN/m aplicada en el borde superior del pasamanos según CTE DB SE-AE. Incluso accesorios, piezas, calzos de apoyo para el sistema de iluminación led, juntas de EPDM y tornillos homologados, para fijación mediante anclaje sobre la cara superior del forjado.</t>
  </si>
  <si>
    <t xml:space="preserve">mt26aaq011b</t>
  </si>
  <si>
    <t xml:space="preserve">Ud</t>
  </si>
  <si>
    <t xml:space="preserve">Anclaje químico con varilla roscada de acero cincado, de 10 mm de diámetro, tuerca y arandela.</t>
  </si>
  <si>
    <t xml:space="preserve">mt21ves015d</t>
  </si>
  <si>
    <t xml:space="preserve">m²</t>
  </si>
  <si>
    <t xml:space="preserve">Vidrio templado laminar de seguridad, compuesto por dos lunas de 6 mm de espesor, unidas mediante cuatro láminas incoloras de butiral de polivinilo, de 0,38 mm de espesor cada una. Según UNE-EN ISO 12543-2, UNE-EN 14449 y UNE-EN 12150-1</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</si>
  <si>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</si>
  <si>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</si>
  <si>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</si>
  <si>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</si>
  <si>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</si>
  <si>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</si>
  <si>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</si>
  <si>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</si>
  <si>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</si>
  <si>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</si>
  <si>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</si>
  <si>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</si>
  <si>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49,94€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</si>
  <si>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</si>
  <si>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</si>
  <si>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</si>
  <si>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</si>
  <si>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</si>
  <si>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14449:2005</t>
  </si>
  <si>
    <t xml:space="preserve">1/3/4</t>
  </si>
  <si>
    <t xml:space="preserve">Vidrio para la edificación. Vidrio laminado y vidrio laminado de seguridad. Evaluación de la conformidad.</t>
  </si>
  <si>
    <t xml:space="preserve">EN  14449:2005/AC:2005</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</si>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</sst>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14" customWidth="1"/>
    <col min="4" max="4" width="71.91"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87.00" thickBot="1" customHeight="1">
      <c r="A10" s="1" t="s">
        <v>12</v>
      </c>
      <c r="B10" s="1"/>
      <c r="C10" s="10" t="s">
        <v>13</v>
      </c>
      <c r="D10" s="1" t="s">
        <v>14</v>
      </c>
      <c r="E10" s="1"/>
      <c r="F10" s="11">
        <v>1</v>
      </c>
      <c r="G10" s="11"/>
      <c r="H10" s="12">
        <v>93.06</v>
      </c>
      <c r="I10" s="12">
        <f ca="1">ROUND(INDIRECT(ADDRESS(ROW()+(0), COLUMN()+(-3), 1))*INDIRECT(ADDRESS(ROW()+(0), COLUMN()+(-1), 1)), 2)</f>
        <v>93.06</v>
      </c>
      <c r="J10" s="12"/>
    </row>
    <row r="11" spans="1:10" ht="24.00" thickBot="1" customHeight="1">
      <c r="A11" s="1" t="s">
        <v>15</v>
      </c>
      <c r="B11" s="1"/>
      <c r="C11" s="10" t="s">
        <v>16</v>
      </c>
      <c r="D11" s="1" t="s">
        <v>17</v>
      </c>
      <c r="E11" s="1"/>
      <c r="F11" s="11">
        <v>8</v>
      </c>
      <c r="G11" s="11"/>
      <c r="H11" s="12">
        <v>1.14</v>
      </c>
      <c r="I11" s="12">
        <f ca="1">ROUND(INDIRECT(ADDRESS(ROW()+(0), COLUMN()+(-3), 1))*INDIRECT(ADDRESS(ROW()+(0), COLUMN()+(-1), 1)), 2)</f>
        <v>9.12</v>
      </c>
      <c r="J11" s="12"/>
    </row>
    <row r="12" spans="1:10" ht="34.50" thickBot="1" customHeight="1">
      <c r="A12" s="1" t="s">
        <v>18</v>
      </c>
      <c r="B12" s="1"/>
      <c r="C12" s="10" t="s">
        <v>19</v>
      </c>
      <c r="D12" s="1" t="s">
        <v>20</v>
      </c>
      <c r="E12" s="1"/>
      <c r="F12" s="13">
        <v>1.1</v>
      </c>
      <c r="G12" s="13"/>
      <c r="H12" s="14">
        <v>135</v>
      </c>
      <c r="I12" s="14">
        <f ca="1">ROUND(INDIRECT(ADDRESS(ROW()+(0), COLUMN()+(-3), 1))*INDIRECT(ADDRESS(ROW()+(0), COLUMN()+(-1), 1)), 2)</f>
        <v>148.5</v>
      </c>
      <c r="J12" s="14"/>
    </row>
    <row r="13" spans="1:10" ht="13.50" thickBot="1" customHeight="1">
      <c r="A13" s="15"/>
      <c r="B13" s="15"/>
      <c r="C13" s="15"/>
      <c r="D13" s="15"/>
      <c r="E13" s="15"/>
      <c r="F13" s="9" t="s">
        <v>21</v>
      </c>
      <c r="G13" s="9"/>
      <c r="H13" s="9"/>
      <c r="I13" s="17">
        <f ca="1">ROUND(SUM(INDIRECT(ADDRESS(ROW()+(-1), COLUMN()+(0), 1)),INDIRECT(ADDRESS(ROW()+(-2), COLUMN()+(0), 1)),INDIRECT(ADDRESS(ROW()+(-3), COLUMN()+(0), 1))), 2)</f>
        <v>250.68</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1.008</v>
      </c>
      <c r="G15" s="11"/>
      <c r="H15" s="12">
        <v>23.74</v>
      </c>
      <c r="I15" s="12">
        <f ca="1">ROUND(INDIRECT(ADDRESS(ROW()+(0), COLUMN()+(-3), 1))*INDIRECT(ADDRESS(ROW()+(0), COLUMN()+(-1), 1)), 2)</f>
        <v>23.93</v>
      </c>
      <c r="J15" s="12"/>
    </row>
    <row r="16" spans="1:10" ht="13.50" thickBot="1" customHeight="1">
      <c r="A16" s="1" t="s">
        <v>26</v>
      </c>
      <c r="B16" s="1"/>
      <c r="C16" s="10" t="s">
        <v>27</v>
      </c>
      <c r="D16" s="1" t="s">
        <v>28</v>
      </c>
      <c r="E16" s="1"/>
      <c r="F16" s="13">
        <v>1.008</v>
      </c>
      <c r="G16" s="13"/>
      <c r="H16" s="14">
        <v>21.94</v>
      </c>
      <c r="I16" s="14">
        <f ca="1">ROUND(INDIRECT(ADDRESS(ROW()+(0), COLUMN()+(-3), 1))*INDIRECT(ADDRESS(ROW()+(0), COLUMN()+(-1), 1)), 2)</f>
        <v>22.12</v>
      </c>
      <c r="J16" s="14"/>
    </row>
    <row r="17" spans="1:10" ht="13.50" thickBot="1" customHeight="1">
      <c r="A17" s="15"/>
      <c r="B17" s="15"/>
      <c r="C17" s="15"/>
      <c r="D17" s="15"/>
      <c r="E17" s="15"/>
      <c r="F17" s="9" t="s">
        <v>29</v>
      </c>
      <c r="G17" s="9"/>
      <c r="H17" s="9"/>
      <c r="I17" s="17">
        <f ca="1">ROUND(SUM(INDIRECT(ADDRESS(ROW()+(-1), COLUMN()+(0), 1)),INDIRECT(ADDRESS(ROW()+(-2), COLUMN()+(0), 1))), 2)</f>
        <v>46.05</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296.73</v>
      </c>
      <c r="I19" s="14">
        <f ca="1">ROUND(INDIRECT(ADDRESS(ROW()+(0), COLUMN()+(-3), 1))*INDIRECT(ADDRESS(ROW()+(0), COLUMN()+(-1), 1))/100, 2)</f>
        <v>5.93</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302.66</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132006</v>
      </c>
      <c r="F24" s="29"/>
      <c r="G24" s="29">
        <v>132007</v>
      </c>
      <c r="H24" s="29"/>
      <c r="I24" s="29"/>
      <c r="J24" s="29" t="s">
        <v>40</v>
      </c>
    </row>
    <row r="25" spans="1:10" ht="13.50" thickBot="1" customHeight="1">
      <c r="A25" s="30" t="s">
        <v>41</v>
      </c>
      <c r="B25" s="30"/>
      <c r="C25" s="30"/>
      <c r="D25" s="30"/>
      <c r="E25" s="31"/>
      <c r="F25" s="31"/>
      <c r="G25" s="31"/>
      <c r="H25" s="31"/>
      <c r="I25" s="31"/>
      <c r="J25" s="31"/>
    </row>
    <row r="26" spans="1:10" ht="13.50" thickBot="1" customHeight="1">
      <c r="A26" s="32" t="s">
        <v>42</v>
      </c>
      <c r="B26" s="32"/>
      <c r="C26" s="32"/>
      <c r="D26" s="32"/>
      <c r="E26" s="33">
        <v>162006</v>
      </c>
      <c r="F26" s="33"/>
      <c r="G26" s="33">
        <v>162006</v>
      </c>
      <c r="H26" s="33"/>
      <c r="I26" s="33"/>
      <c r="J26" s="33"/>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4"/>
    <mergeCell ref="G24:I24"/>
    <mergeCell ref="J24:J26"/>
    <mergeCell ref="A25:D25"/>
    <mergeCell ref="E25:F25"/>
    <mergeCell ref="G25:I25"/>
    <mergeCell ref="A26:D26"/>
    <mergeCell ref="E26:F26"/>
    <mergeCell ref="G26:I26"/>
    <mergeCell ref="A29:J29"/>
    <mergeCell ref="A30:J30"/>
    <mergeCell ref="A31:J31"/>
  </mergeCells>
  <pageMargins left="0.147638" right="0.147638" top="0.206693" bottom="0.206693" header="0.0" footer="0.0"/>
  <pageSetup paperSize="9" orientation="portrait"/>
  <rowBreaks count="0" manualBreakCount="0">
    </rowBreaks>
</worksheet>
</file>