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<sst xmlns="http://schemas.openxmlformats.org/spreadsheetml/2006/main" count="60" uniqueCount="60">
  <si>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</si>
  <si>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FDA010</t>
  </si>
  <si>
    <t xml:space="preserve">m²</t>
  </si>
  <si>
    <t xml:space="preserve">Antepecho de fábrica de bloque de hormigón celular para revestir.</t>
  </si>
  <si>
    <r>
      <rPr>
        <sz val="8.25"/>
        <color rgb="FF000000"/>
        <rFont val="Arial"/>
        <family val="2"/>
      </rPr>
      <t xml:space="preserve">Antepecho de 20 cm de espesor, de fábrica de bloque de hormigón celular curado en autoclave, 60x25x20 cm, para revestir, recibida con mortero cola, reforzada con acero UNE-EN 10080 B 500 SD, en rozas previamente ejecutadas en los bloques, en arranque de la fábrica sobre forjado y en la última hilada. Incluso elementos de anclaje de acero galvanizado en caliente, para fijación de la fábrica a la estructura.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</si>
  <si>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</si>
  <si>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</si>
  <si>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</si>
  <si>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</si>
  <si>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</si>
  <si>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</si>
  <si>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</si>
  <si>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mt09mif010ea</t>
  </si>
  <si>
    <t xml:space="preserve">t</t>
  </si>
  <si>
    <t xml:space="preserve">Mortero industrial para albañilería, de cemento, color gris, categoría M-10 (resistencia a compresión 10 N/mm²), suministrado en sacos, según UNE-EN 998-2.</t>
  </si>
  <si>
    <t xml:space="preserve">mt02bhb010eefd</t>
  </si>
  <si>
    <t xml:space="preserve">Ud</t>
  </si>
  <si>
    <t xml:space="preserve">Bloque de hormigón celular curado en autoclave, 60x25x20 cm, densidad 400 kg/m³, conductividad térmica 0,11 W/(mK), con un aislamiento a ruido aéreo de 41 dBA, Euroclase A1 de reacción al fuego según UNE-EN 13501-1, para revestir, según UNE-EN 771-4.</t>
  </si>
  <si>
    <t xml:space="preserve">mt09mib010b</t>
  </si>
  <si>
    <t xml:space="preserve">kg</t>
  </si>
  <si>
    <t xml:space="preserve">Mortero cola, compuesto por cemento Portland, áridos seleccionados y aditivos especiales, de aplicación en fábricas de bloque de hormigón celular, suministrado en sacos de 25 kg, tipo T según UNE-EN 998-2.</t>
  </si>
  <si>
    <t xml:space="preserve">mt07aco010h</t>
  </si>
  <si>
    <t xml:space="preserve">kg</t>
  </si>
  <si>
    <t xml:space="preserve">Acero en barras corrugadas, UNE-EN 10080 B 500 SD, suministrado en obra en barras sin elaborar, de varios diámetros.</t>
  </si>
  <si>
    <t xml:space="preserve">mt07aaa040a150</t>
  </si>
  <si>
    <t xml:space="preserve">Ud</t>
  </si>
  <si>
    <t xml:space="preserve">Repercusión, por m² de hoja principal de fábrica de bloque de hormigón celular para revestir, de elementos de anclaje de acero galvanizado en caliente, para fijación de la fábrica a la estructura.</t>
  </si>
  <si>
    <t xml:space="preserve">mt13blw110a</t>
  </si>
  <si>
    <t xml:space="preserve">Ud</t>
  </si>
  <si>
    <t xml:space="preserve">Aerosol de 750 cm³ de espuma de poliuretano, de 22,5 kg/m³ de densidad, 140% de expansión, 18 N/cm² de resistencia a tracción y 20 N/cm² de resistencia a flexión, conductividad térmica 0,04 W/(mK), estable de -40°C a 100°C; para aplicar con pistola; según UNE-EN 13165.</t>
  </si>
  <si>
    <t xml:space="preserve">Subtotal materiales:</t>
  </si>
  <si>
    <t xml:space="preserve">Mano de obra</t>
  </si>
  <si>
    <t xml:space="preserve">mo021</t>
  </si>
  <si>
    <t xml:space="preserve">h</t>
  </si>
  <si>
    <t xml:space="preserve">Oficial 1ª construcción en trabajos de albañilería.</t>
  </si>
  <si>
    <t xml:space="preserve">mo114</t>
  </si>
  <si>
    <t xml:space="preserve">h</t>
  </si>
  <si>
    <t xml:space="preserve">Peón ordinario construcción en trabajos de albañilería.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</si>
  <si>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</si>
  <si>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</si>
  <si>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</si>
  <si>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</si>
  <si>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1,55€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</si>
  <si>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</si>
  <si>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</si>
  <si>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</si>
  <si>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</si>
  <si>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</si>
  <si>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</si>
  <si>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</si>
  <si>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</si>
  <si>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771-4:2011+A1:2015</t>
  </si>
  <si>
    <t xml:space="preserve">2+/4</t>
  </si>
  <si>
    <t xml:space="preserve">Especificaciones de piezas para fábrica de albañilería. Parte 4: Bloques de hormigón celular curado en autoclave.</t>
  </si>
  <si>
    <t xml:space="preserve">EN  13165:2012+A2:2016</t>
  </si>
  <si>
    <t xml:space="preserve">1/3/4</t>
  </si>
  <si>
    <t xml:space="preserve">Productos aislantes térmicos para aplicaciones en la edificación. Productos manufacturados de espuma rígida de poliuretano (PU).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</si>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</sst>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19" customWidth="1"/>
    <col min="4" max="4" width="7.65" customWidth="1"/>
    <col min="5" max="5" width="69.19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0.027</v>
      </c>
      <c r="H10" s="11"/>
      <c r="I10" s="12">
        <v>61.98</v>
      </c>
      <c r="J10" s="12">
        <f ca="1">ROUND(INDIRECT(ADDRESS(ROW()+(0), COLUMN()+(-3), 1))*INDIRECT(ADDRESS(ROW()+(0), COLUMN()+(-1), 1)), 2)</f>
        <v>1.67</v>
      </c>
    </row>
    <row r="11" spans="1:10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7</v>
      </c>
      <c r="H11" s="11"/>
      <c r="I11" s="12">
        <v>3.93</v>
      </c>
      <c r="J11" s="12">
        <f ca="1">ROUND(INDIRECT(ADDRESS(ROW()+(0), COLUMN()+(-3), 1))*INDIRECT(ADDRESS(ROW()+(0), COLUMN()+(-1), 1)), 2)</f>
        <v>27.51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0.056</v>
      </c>
      <c r="H12" s="11"/>
      <c r="I12" s="12">
        <v>3.49</v>
      </c>
      <c r="J12" s="12">
        <f ca="1">ROUND(INDIRECT(ADDRESS(ROW()+(0), COLUMN()+(-3), 1))*INDIRECT(ADDRESS(ROW()+(0), COLUMN()+(-1), 1)), 2)</f>
        <v>0.2</v>
      </c>
    </row>
    <row r="13" spans="1:10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0.48</v>
      </c>
      <c r="H13" s="11"/>
      <c r="I13" s="12">
        <v>1.23</v>
      </c>
      <c r="J13" s="12">
        <f ca="1">ROUND(INDIRECT(ADDRESS(ROW()+(0), COLUMN()+(-3), 1))*INDIRECT(ADDRESS(ROW()+(0), COLUMN()+(-1), 1)), 2)</f>
        <v>0.59</v>
      </c>
    </row>
    <row r="14" spans="1:10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1</v>
      </c>
      <c r="H14" s="11"/>
      <c r="I14" s="12">
        <v>1.5</v>
      </c>
      <c r="J14" s="12">
        <f ca="1">ROUND(INDIRECT(ADDRESS(ROW()+(0), COLUMN()+(-3), 1))*INDIRECT(ADDRESS(ROW()+(0), COLUMN()+(-1), 1)), 2)</f>
        <v>1.5</v>
      </c>
    </row>
    <row r="15" spans="1:10" ht="45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3">
        <v>0.001</v>
      </c>
      <c r="H15" s="13"/>
      <c r="I15" s="14">
        <v>7.2</v>
      </c>
      <c r="J15" s="14">
        <f ca="1">ROUND(INDIRECT(ADDRESS(ROW()+(0), COLUMN()+(-3), 1))*INDIRECT(ADDRESS(ROW()+(0), COLUMN()+(-1), 1)), 2)</f>
        <v>0.01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30</v>
      </c>
      <c r="H16" s="9"/>
      <c r="I16" s="9"/>
      <c r="J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31.48</v>
      </c>
    </row>
    <row r="17" spans="1:10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8"/>
      <c r="H17" s="18"/>
      <c r="I17" s="15"/>
      <c r="J17" s="15"/>
    </row>
    <row r="18" spans="1:10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"/>
      <c r="G18" s="11">
        <v>0.513</v>
      </c>
      <c r="H18" s="11"/>
      <c r="I18" s="12">
        <v>23.1</v>
      </c>
      <c r="J18" s="12">
        <f ca="1">ROUND(INDIRECT(ADDRESS(ROW()+(0), COLUMN()+(-3), 1))*INDIRECT(ADDRESS(ROW()+(0), COLUMN()+(-1), 1)), 2)</f>
        <v>11.85</v>
      </c>
    </row>
    <row r="19" spans="1:10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"/>
      <c r="G19" s="13">
        <v>0.343</v>
      </c>
      <c r="H19" s="13"/>
      <c r="I19" s="14">
        <v>21.69</v>
      </c>
      <c r="J19" s="14">
        <f ca="1">ROUND(INDIRECT(ADDRESS(ROW()+(0), COLUMN()+(-3), 1))*INDIRECT(ADDRESS(ROW()+(0), COLUMN()+(-1), 1)), 2)</f>
        <v>7.44</v>
      </c>
    </row>
    <row r="20" spans="1:10" ht="13.50" thickBot="1" customHeight="1">
      <c r="A20" s="15"/>
      <c r="B20" s="15"/>
      <c r="C20" s="15"/>
      <c r="D20" s="15"/>
      <c r="E20" s="15"/>
      <c r="F20" s="15"/>
      <c r="G20" s="9" t="s">
        <v>38</v>
      </c>
      <c r="H20" s="9"/>
      <c r="I20" s="9"/>
      <c r="J20" s="17">
        <f ca="1">ROUND(SUM(INDIRECT(ADDRESS(ROW()+(-1), COLUMN()+(0), 1)),INDIRECT(ADDRESS(ROW()+(-2), COLUMN()+(0), 1))), 2)</f>
        <v>19.29</v>
      </c>
    </row>
    <row r="21" spans="1:10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19"/>
      <c r="D22" s="20" t="s">
        <v>40</v>
      </c>
      <c r="E22" s="19" t="s">
        <v>41</v>
      </c>
      <c r="F22" s="19"/>
      <c r="G22" s="13">
        <v>2</v>
      </c>
      <c r="H22" s="13"/>
      <c r="I22" s="14">
        <f ca="1">ROUND(SUM(INDIRECT(ADDRESS(ROW()+(-2), COLUMN()+(1), 1)),INDIRECT(ADDRESS(ROW()+(-6), COLUMN()+(1), 1))), 2)</f>
        <v>50.77</v>
      </c>
      <c r="J22" s="14">
        <f ca="1">ROUND(INDIRECT(ADDRESS(ROW()+(0), COLUMN()+(-3), 1))*INDIRECT(ADDRESS(ROW()+(0), COLUMN()+(-1), 1))/100, 2)</f>
        <v>1.02</v>
      </c>
    </row>
    <row r="23" spans="1:10" ht="13.50" thickBot="1" customHeight="1">
      <c r="A23" s="21" t="s">
        <v>42</v>
      </c>
      <c r="B23" s="21"/>
      <c r="C23" s="21"/>
      <c r="D23" s="22"/>
      <c r="E23" s="23"/>
      <c r="F23" s="23"/>
      <c r="G23" s="24" t="s">
        <v>43</v>
      </c>
      <c r="H23" s="24"/>
      <c r="I23" s="25"/>
      <c r="J23" s="26">
        <f ca="1">ROUND(SUM(INDIRECT(ADDRESS(ROW()+(-1), COLUMN()+(0), 1)),INDIRECT(ADDRESS(ROW()+(-3), COLUMN()+(0), 1)),INDIRECT(ADDRESS(ROW()+(-7), COLUMN()+(0), 1))), 2)</f>
        <v>51.79</v>
      </c>
    </row>
    <row r="26" spans="1:10" ht="13.50" thickBot="1" customHeight="1">
      <c r="A26" s="27" t="s">
        <v>44</v>
      </c>
      <c r="B26" s="27"/>
      <c r="C26" s="27"/>
      <c r="D26" s="27"/>
      <c r="E26" s="27"/>
      <c r="F26" s="27" t="s">
        <v>45</v>
      </c>
      <c r="G26" s="27"/>
      <c r="H26" s="27" t="s">
        <v>46</v>
      </c>
      <c r="I26" s="27"/>
      <c r="J26" s="27" t="s">
        <v>47</v>
      </c>
    </row>
    <row r="27" spans="1:10" ht="13.50" thickBot="1" customHeight="1">
      <c r="A27" s="28" t="s">
        <v>48</v>
      </c>
      <c r="B27" s="28"/>
      <c r="C27" s="28"/>
      <c r="D27" s="28"/>
      <c r="E27" s="28"/>
      <c r="F27" s="29">
        <v>1.18202e+06</v>
      </c>
      <c r="G27" s="29"/>
      <c r="H27" s="29">
        <v>1.18202e+06</v>
      </c>
      <c r="I27" s="29"/>
      <c r="J27" s="29" t="s">
        <v>49</v>
      </c>
    </row>
    <row r="28" spans="1:10" ht="13.50" thickBot="1" customHeight="1">
      <c r="A28" s="30" t="s">
        <v>50</v>
      </c>
      <c r="B28" s="30"/>
      <c r="C28" s="30"/>
      <c r="D28" s="30"/>
      <c r="E28" s="30"/>
      <c r="F28" s="31"/>
      <c r="G28" s="31"/>
      <c r="H28" s="31"/>
      <c r="I28" s="31"/>
      <c r="J28" s="31"/>
    </row>
    <row r="29" spans="1:10" ht="13.50" thickBot="1" customHeight="1">
      <c r="A29" s="28" t="s">
        <v>51</v>
      </c>
      <c r="B29" s="28"/>
      <c r="C29" s="28"/>
      <c r="D29" s="28"/>
      <c r="E29" s="28"/>
      <c r="F29" s="29">
        <v>1.06202e+06</v>
      </c>
      <c r="G29" s="29"/>
      <c r="H29" s="29">
        <v>1.06202e+06</v>
      </c>
      <c r="I29" s="29"/>
      <c r="J29" s="29" t="s">
        <v>52</v>
      </c>
    </row>
    <row r="30" spans="1:10" ht="24.00" thickBot="1" customHeight="1">
      <c r="A30" s="30" t="s">
        <v>53</v>
      </c>
      <c r="B30" s="30"/>
      <c r="C30" s="30"/>
      <c r="D30" s="30"/>
      <c r="E30" s="30"/>
      <c r="F30" s="31"/>
      <c r="G30" s="31"/>
      <c r="H30" s="31"/>
      <c r="I30" s="31"/>
      <c r="J30" s="31"/>
    </row>
    <row r="31" spans="1:10" ht="13.50" thickBot="1" customHeight="1">
      <c r="A31" s="28" t="s">
        <v>54</v>
      </c>
      <c r="B31" s="28"/>
      <c r="C31" s="28"/>
      <c r="D31" s="28"/>
      <c r="E31" s="28"/>
      <c r="F31" s="29">
        <v>1.4102e+07</v>
      </c>
      <c r="G31" s="29"/>
      <c r="H31" s="29">
        <v>1.4102e+07</v>
      </c>
      <c r="I31" s="29"/>
      <c r="J31" s="29" t="s">
        <v>55</v>
      </c>
    </row>
    <row r="32" spans="1:10" ht="24.00" thickBot="1" customHeight="1">
      <c r="A32" s="30" t="s">
        <v>56</v>
      </c>
      <c r="B32" s="30"/>
      <c r="C32" s="30"/>
      <c r="D32" s="30"/>
      <c r="E32" s="30"/>
      <c r="F32" s="31"/>
      <c r="G32" s="31"/>
      <c r="H32" s="31"/>
      <c r="I32" s="31"/>
      <c r="J32" s="31"/>
    </row>
    <row r="35" spans="1:1" ht="33.75" thickBot="1" customHeight="1">
      <c r="A35" s="1" t="s">
        <v>57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58</v>
      </c>
      <c r="B36" s="1"/>
      <c r="C36" s="1"/>
      <c r="D36" s="1"/>
      <c r="E36" s="1"/>
      <c r="F36" s="1"/>
      <c r="G36" s="1"/>
      <c r="H36" s="1"/>
      <c r="I36" s="1"/>
      <c r="J36" s="1"/>
    </row>
    <row r="37" spans="1:1" ht="33.75" thickBot="1" customHeight="1">
      <c r="A37" s="1" t="s">
        <v>59</v>
      </c>
      <c r="B37" s="1"/>
      <c r="C37" s="1"/>
      <c r="D37" s="1"/>
      <c r="E37" s="1"/>
      <c r="F37" s="1"/>
      <c r="G37" s="1"/>
      <c r="H37" s="1"/>
      <c r="I37" s="1"/>
      <c r="J37" s="1"/>
    </row>
  </sheetData>
  <mergeCells count="68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I16"/>
    <mergeCell ref="A17:C17"/>
    <mergeCell ref="E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I20"/>
    <mergeCell ref="A21:C21"/>
    <mergeCell ref="E21:H21"/>
    <mergeCell ref="A22:C22"/>
    <mergeCell ref="E22:F22"/>
    <mergeCell ref="G22:H22"/>
    <mergeCell ref="A23:F23"/>
    <mergeCell ref="G23:I23"/>
    <mergeCell ref="A26:E26"/>
    <mergeCell ref="F26:G26"/>
    <mergeCell ref="H26:I26"/>
    <mergeCell ref="A27:E27"/>
    <mergeCell ref="F27:G28"/>
    <mergeCell ref="H27:I28"/>
    <mergeCell ref="J27:J28"/>
    <mergeCell ref="A28:E28"/>
    <mergeCell ref="A29:E29"/>
    <mergeCell ref="F29:G30"/>
    <mergeCell ref="H29:I30"/>
    <mergeCell ref="J29:J30"/>
    <mergeCell ref="A30:E30"/>
    <mergeCell ref="A31:E31"/>
    <mergeCell ref="F31:G32"/>
    <mergeCell ref="H31:I32"/>
    <mergeCell ref="J31:J32"/>
    <mergeCell ref="A32:E32"/>
    <mergeCell ref="A35:J35"/>
    <mergeCell ref="A36:J36"/>
    <mergeCell ref="A37:J37"/>
  </mergeCells>
  <pageMargins left="0.147638" right="0.147638" top="0.206693" bottom="0.206693" header="0.0" footer="0.0"/>
  <pageSetup paperSize="9" orientation="portrait"/>
  <rowBreaks count="0" manualBreakCount="0">
    </rowBreaks>
</worksheet>
</file>