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<sst xmlns="http://schemas.openxmlformats.org/spreadsheetml/2006/main" count="89" uniqueCount="89">
  <si>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</si>
  <si>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FCF030</t>
  </si>
  <si>
    <t xml:space="preserve">m</t>
  </si>
  <si>
    <t xml:space="preserve">Dintel de fábrica armada de bloques en "U" cerámicos aligerados.</t>
  </si>
  <si>
    <r>
      <rPr>
        <sz val="8.25"/>
        <color rgb="FF000000"/>
        <rFont val="Arial"/>
        <family val="2"/>
      </rPr>
      <t xml:space="preserve">Dintel de 19 cm de espesor, de fábrica armada de bloques en "U" cerámicos aligerados, 20x19x19 cm, para revestir, resistencia a compresión 10 N/mm², recibidos con mortero de cemento industrial, color gris, M-7,5, suministrado a granel; con refuerzo de hormigón de relleno, HA-25/B/12/XC2, preparado en obra, vertido con medios manuales, y acero UNE-EN 10080 B 500 S, cuantía 4,3 kg/m; montaje y desmontaje de apeo compuesto por 2 puntales metálicos telescópicos, amortizables en 150 usos y tablones de madera de pino, amortizables en 10 usos.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</si>
  <si>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</si>
  <si>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</si>
  <si>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</si>
  <si>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</si>
  <si>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</si>
  <si>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</si>
  <si>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</si>
  <si>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mt02btr031f</t>
  </si>
  <si>
    <t xml:space="preserve">Ud</t>
  </si>
  <si>
    <t xml:space="preserve">Bloque en "U" cerámico aligerado, 20x19x19 cm, para revestir, resistencia a compresión 10 N/mm². Según UNE-EN 771-1.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</si>
  <si>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</si>
  <si>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</si>
  <si>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</si>
  <si>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</si>
  <si>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</si>
  <si>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</si>
  <si>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mt09mif010db</t>
  </si>
  <si>
    <t xml:space="preserve">t</t>
  </si>
  <si>
    <t xml:space="preserve">Mortero industrial para albañilería, de cemento, color gris, categoría M-7,5 (resistencia a compresión 7,5 N/mm²), suministrado a granel, según UNE-EN 998-2.</t>
  </si>
  <si>
    <t xml:space="preserve">mt08aaa010a</t>
  </si>
  <si>
    <t xml:space="preserve">m³</t>
  </si>
  <si>
    <t xml:space="preserve">Agua.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</si>
  <si>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</si>
  <si>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</si>
  <si>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</si>
  <si>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mt01arg006</t>
  </si>
  <si>
    <t xml:space="preserve">t</t>
  </si>
  <si>
    <t xml:space="preserve">Arena de cantera, para hormigón preparado en obra.</t>
  </si>
  <si>
    <t xml:space="preserve">mt01arg007b</t>
  </si>
  <si>
    <t xml:space="preserve">t</t>
  </si>
  <si>
    <t xml:space="preserve">Árido grueso homogeneizado, de tamaño máximo 12 mm.</t>
  </si>
  <si>
    <t xml:space="preserve">mt50spa050m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</si>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</sst>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38" customWidth="1"/>
    <col min="6" max="6" width="1.70" customWidth="1"/>
    <col min="7" max="7" width="12.75" customWidth="1"/>
    <col min="8" max="8" width="1.70" customWidth="1"/>
    <col min="9" max="9" width="12.75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1"/>
      <c r="H10" s="11"/>
      <c r="I10" s="12">
        <v>0.49</v>
      </c>
      <c r="J10" s="12">
        <f ca="1">ROUND(INDIRECT(ADDRESS(ROW()+(0), COLUMN()+(-4), 1))*INDIRECT(ADDRESS(ROW()+(0), COLUMN()+(-1), 1)), 2)</f>
        <v>2.57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4.3</v>
      </c>
      <c r="G11" s="11"/>
      <c r="H11" s="11"/>
      <c r="I11" s="12">
        <v>1.6</v>
      </c>
      <c r="J11" s="12">
        <f ca="1">ROUND(INDIRECT(ADDRESS(ROW()+(0), COLUMN()+(-4), 1))*INDIRECT(ADDRESS(ROW()+(0), COLUMN()+(-1), 1)), 2)</f>
        <v>6.88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0.099</v>
      </c>
      <c r="G12" s="11"/>
      <c r="H12" s="11"/>
      <c r="I12" s="12">
        <v>1.5</v>
      </c>
      <c r="J12" s="12">
        <f ca="1">ROUND(INDIRECT(ADDRESS(ROW()+(0), COLUMN()+(-4), 1))*INDIRECT(ADDRESS(ROW()+(0), COLUMN()+(-1), 1)), 2)</f>
        <v>0.15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0.001</v>
      </c>
      <c r="G13" s="11"/>
      <c r="H13" s="11"/>
      <c r="I13" s="12">
        <v>53.9</v>
      </c>
      <c r="J13" s="12">
        <f ca="1">ROUND(INDIRECT(ADDRESS(ROW()+(0), COLUMN()+(-4), 1))*INDIRECT(ADDRESS(ROW()+(0), COLUMN()+(-1), 1)), 2)</f>
        <v>0.05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0.007</v>
      </c>
      <c r="G14" s="11"/>
      <c r="H14" s="11"/>
      <c r="I14" s="12">
        <v>1.5</v>
      </c>
      <c r="J14" s="12">
        <f ca="1">ROUND(INDIRECT(ADDRESS(ROW()+(0), COLUMN()+(-4), 1))*INDIRECT(ADDRESS(ROW()+(0), COLUMN()+(-1), 1)), 2)</f>
        <v>0.01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7.629</v>
      </c>
      <c r="G15" s="11"/>
      <c r="H15" s="11"/>
      <c r="I15" s="12">
        <v>0.1</v>
      </c>
      <c r="J15" s="12">
        <f ca="1">ROUND(INDIRECT(ADDRESS(ROW()+(0), COLUMN()+(-4), 1))*INDIRECT(ADDRESS(ROW()+(0), COLUMN()+(-1), 1)), 2)</f>
        <v>0.76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</v>
      </c>
      <c r="G16" s="11"/>
      <c r="H16" s="11"/>
      <c r="I16" s="12">
        <v>17.5</v>
      </c>
      <c r="J16" s="12">
        <f ca="1">ROUND(INDIRECT(ADDRESS(ROW()+(0), COLUMN()+(-4), 1))*INDIRECT(ADDRESS(ROW()+(0), COLUMN()+(-1), 1)), 2)</f>
        <v>0.18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0.021</v>
      </c>
      <c r="G17" s="11"/>
      <c r="H17" s="11"/>
      <c r="I17" s="12">
        <v>16.64</v>
      </c>
      <c r="J17" s="12">
        <f ca="1">ROUND(INDIRECT(ADDRESS(ROW()+(0), COLUMN()+(-4), 1))*INDIRECT(ADDRESS(ROW()+(0), COLUMN()+(-1), 1)), 2)</f>
        <v>0.35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0.003</v>
      </c>
      <c r="G18" s="11"/>
      <c r="H18" s="11"/>
      <c r="I18" s="12">
        <v>439.2</v>
      </c>
      <c r="J18" s="12">
        <f ca="1">ROUND(INDIRECT(ADDRESS(ROW()+(0), COLUMN()+(-4), 1))*INDIRECT(ADDRESS(ROW()+(0), COLUMN()+(-1), 1)), 2)</f>
        <v>1.32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</v>
      </c>
      <c r="G19" s="11"/>
      <c r="H19" s="11"/>
      <c r="I19" s="12">
        <v>1.87</v>
      </c>
      <c r="J19" s="12">
        <f ca="1">ROUND(INDIRECT(ADDRESS(ROW()+(0), COLUMN()+(-4), 1))*INDIRECT(ADDRESS(ROW()+(0), COLUMN()+(-1), 1)), 2)</f>
        <v>0.09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0.013</v>
      </c>
      <c r="G20" s="13"/>
      <c r="H20" s="13"/>
      <c r="I20" s="14">
        <v>19.25</v>
      </c>
      <c r="J20" s="14">
        <f ca="1">ROUND(INDIRECT(ADDRESS(ROW()+(0), COLUMN()+(-4), 1))*INDIRECT(ADDRESS(ROW()+(0), COLUMN()+(-1), 1)), 2)</f>
        <v>0.25</v>
      </c>
    </row>
    <row r="21" spans="1:10" ht="13.50" thickBot="1" customHeight="1">
      <c r="A21" s="15"/>
      <c r="B21" s="15"/>
      <c r="C21" s="15"/>
      <c r="D21" s="15"/>
      <c r="E21" s="15"/>
      <c r="F21" s="9" t="s">
        <v>45</v>
      </c>
      <c r="G21" s="9"/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12.61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0.011</v>
      </c>
      <c r="G23" s="11"/>
      <c r="H23" s="11"/>
      <c r="I23" s="12">
        <v>3.45</v>
      </c>
      <c r="J23" s="12">
        <f ca="1">ROUND(INDIRECT(ADDRESS(ROW()+(0), COLUMN()+(-4), 1))*INDIRECT(ADDRESS(ROW()+(0), COLUMN()+(-1), 1)), 2)</f>
        <v>0.04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0.029</v>
      </c>
      <c r="G24" s="13"/>
      <c r="H24" s="13"/>
      <c r="I24" s="14">
        <v>1.94</v>
      </c>
      <c r="J24" s="14">
        <f ca="1">ROUND(INDIRECT(ADDRESS(ROW()+(0), COLUMN()+(-4), 1))*INDIRECT(ADDRESS(ROW()+(0), COLUMN()+(-1), 1)), 2)</f>
        <v>0.06</v>
      </c>
    </row>
    <row r="25" spans="1:10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9"/>
      <c r="J25" s="17">
        <f ca="1">ROUND(SUM(INDIRECT(ADDRESS(ROW()+(-1), COLUMN()+(0), 1)),INDIRECT(ADDRESS(ROW()+(-2), COLUMN()+(0), 1))), 2)</f>
        <v>0.1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0.127</v>
      </c>
      <c r="G27" s="11"/>
      <c r="H27" s="11"/>
      <c r="I27" s="12">
        <v>23.1</v>
      </c>
      <c r="J27" s="12">
        <f ca="1">ROUND(INDIRECT(ADDRESS(ROW()+(0), COLUMN()+(-4), 1))*INDIRECT(ADDRESS(ROW()+(0), COLUMN()+(-1), 1)), 2)</f>
        <v>2.93</v>
      </c>
    </row>
    <row r="28" spans="1:10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0.135</v>
      </c>
      <c r="G28" s="11"/>
      <c r="H28" s="11"/>
      <c r="I28" s="12">
        <v>21.69</v>
      </c>
      <c r="J28" s="12">
        <f ca="1">ROUND(INDIRECT(ADDRESS(ROW()+(0), COLUMN()+(-4), 1))*INDIRECT(ADDRESS(ROW()+(0), COLUMN()+(-1), 1)), 2)</f>
        <v>2.93</v>
      </c>
    </row>
    <row r="29" spans="1:10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0.073</v>
      </c>
      <c r="G29" s="11"/>
      <c r="H29" s="11"/>
      <c r="I29" s="12">
        <v>24.04</v>
      </c>
      <c r="J29" s="12">
        <f ca="1">ROUND(INDIRECT(ADDRESS(ROW()+(0), COLUMN()+(-4), 1))*INDIRECT(ADDRESS(ROW()+(0), COLUMN()+(-1), 1)), 2)</f>
        <v>1.75</v>
      </c>
    </row>
    <row r="30" spans="1:10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0.073</v>
      </c>
      <c r="G30" s="13"/>
      <c r="H30" s="13"/>
      <c r="I30" s="14">
        <v>22.82</v>
      </c>
      <c r="J30" s="14">
        <f ca="1">ROUND(INDIRECT(ADDRESS(ROW()+(0), COLUMN()+(-4), 1))*INDIRECT(ADDRESS(ROW()+(0), COLUMN()+(-1), 1)), 2)</f>
        <v>1.67</v>
      </c>
    </row>
    <row r="31" spans="1:10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1))), 2)</f>
        <v>9.28</v>
      </c>
    </row>
    <row r="32" spans="1:10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3"/>
      <c r="I33" s="14">
        <f ca="1">ROUND(SUM(INDIRECT(ADDRESS(ROW()+(-2), COLUMN()+(1), 1)),INDIRECT(ADDRESS(ROW()+(-8), COLUMN()+(1), 1)),INDIRECT(ADDRESS(ROW()+(-12), COLUMN()+(1), 1))), 2)</f>
        <v>21.99</v>
      </c>
      <c r="J33" s="14">
        <f ca="1">ROUND(INDIRECT(ADDRESS(ROW()+(0), COLUMN()+(-4), 1))*INDIRECT(ADDRESS(ROW()+(0), COLUMN()+(-1), 1))/100, 2)</f>
        <v>0.44</v>
      </c>
    </row>
    <row r="34" spans="1:10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4"/>
      <c r="I34" s="25"/>
      <c r="J34" s="26">
        <f ca="1">ROUND(SUM(INDIRECT(ADDRESS(ROW()+(-1), COLUMN()+(0), 1)),INDIRECT(ADDRESS(ROW()+(-3), COLUMN()+(0), 1)),INDIRECT(ADDRESS(ROW()+(-9), COLUMN()+(0), 1)),INDIRECT(ADDRESS(ROW()+(-13), COLUMN()+(0), 1))), 2)</f>
        <v>22.43</v>
      </c>
    </row>
    <row r="37" spans="1:10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</row>
    <row r="38" spans="1:10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1.06202e+06</v>
      </c>
      <c r="H38" s="29">
        <v>1.06202e+06</v>
      </c>
      <c r="I38" s="29"/>
      <c r="J38" s="29" t="s">
        <v>78</v>
      </c>
    </row>
    <row r="39" spans="1:10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</row>
    <row r="40" spans="1:10" ht="13.50" thickBot="1" customHeight="1">
      <c r="A40" s="28" t="s">
        <v>80</v>
      </c>
      <c r="B40" s="28"/>
      <c r="C40" s="28"/>
      <c r="D40" s="28"/>
      <c r="E40" s="28"/>
      <c r="F40" s="28"/>
      <c r="G40" s="29">
        <v>1.18202e+06</v>
      </c>
      <c r="H40" s="29">
        <v>1.18202e+06</v>
      </c>
      <c r="I40" s="29"/>
      <c r="J40" s="29" t="s">
        <v>81</v>
      </c>
    </row>
    <row r="41" spans="1:10" ht="13.50" thickBot="1" customHeight="1">
      <c r="A41" s="30" t="s">
        <v>82</v>
      </c>
      <c r="B41" s="30"/>
      <c r="C41" s="30"/>
      <c r="D41" s="30"/>
      <c r="E41" s="30"/>
      <c r="F41" s="30"/>
      <c r="G41" s="31"/>
      <c r="H41" s="31"/>
      <c r="I41" s="31"/>
      <c r="J41" s="31"/>
    </row>
    <row r="42" spans="1:10" ht="13.50" thickBot="1" customHeight="1">
      <c r="A42" s="28" t="s">
        <v>83</v>
      </c>
      <c r="B42" s="28"/>
      <c r="C42" s="28"/>
      <c r="D42" s="28"/>
      <c r="E42" s="28"/>
      <c r="F42" s="28"/>
      <c r="G42" s="29">
        <v>172012</v>
      </c>
      <c r="H42" s="29">
        <v>172013</v>
      </c>
      <c r="I42" s="29"/>
      <c r="J42" s="29" t="s">
        <v>84</v>
      </c>
    </row>
    <row r="43" spans="1:10" ht="13.50" thickBot="1" customHeight="1">
      <c r="A43" s="30" t="s">
        <v>85</v>
      </c>
      <c r="B43" s="30"/>
      <c r="C43" s="30"/>
      <c r="D43" s="30"/>
      <c r="E43" s="30"/>
      <c r="F43" s="30"/>
      <c r="G43" s="31"/>
      <c r="H43" s="31"/>
      <c r="I43" s="31"/>
      <c r="J43" s="31"/>
    </row>
    <row r="46" spans="1:1" ht="33.75" thickBot="1" customHeight="1">
      <c r="A46" s="1" t="s">
        <v>86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87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88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0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B24"/>
    <mergeCell ref="C24:D24"/>
    <mergeCell ref="F24:H24"/>
    <mergeCell ref="A25:B25"/>
    <mergeCell ref="C25:D25"/>
    <mergeCell ref="F25:I25"/>
    <mergeCell ref="A26:B26"/>
    <mergeCell ref="C26:D26"/>
    <mergeCell ref="E26:H26"/>
    <mergeCell ref="A27:B27"/>
    <mergeCell ref="C27:D27"/>
    <mergeCell ref="F27:H27"/>
    <mergeCell ref="A28:B28"/>
    <mergeCell ref="C28:D28"/>
    <mergeCell ref="F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I31"/>
    <mergeCell ref="A32:B32"/>
    <mergeCell ref="C32:D32"/>
    <mergeCell ref="E32:H32"/>
    <mergeCell ref="A33:B33"/>
    <mergeCell ref="C33:D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G40:G41"/>
    <mergeCell ref="H40:I41"/>
    <mergeCell ref="J40:J41"/>
    <mergeCell ref="A41:F41"/>
    <mergeCell ref="A42:F42"/>
    <mergeCell ref="G42:G43"/>
    <mergeCell ref="H42:I43"/>
    <mergeCell ref="J42:J43"/>
    <mergeCell ref="A43:F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