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<sst xmlns="http://schemas.openxmlformats.org/spreadsheetml/2006/main" count="74" uniqueCount="74">
  <si>
    <t xml:space="preserve"/>
  </si>
  <si>
    <t xml:space="preserve">FBY015</t>
  </si>
  <si>
    <t xml:space="preserve">m²</t>
  </si>
  <si>
    <t xml:space="preserve">Tabique de placas de yeso laminado. Sistema "KNAUF".</t>
  </si>
  <si>
    <r>
      <rPr>
        <sz val="8.25"/>
        <color rgb="FF000000"/>
        <rFont val="Arial"/>
        <family val="2"/>
      </rPr>
      <t xml:space="preserve">Tabique sencillo W111.es "KNAUF" (15+48+15)/400 (48) (2 Standard (A)), de 78 mm de espesor total, con nivel de calidad del acabado Q2, formado por una estructura simple de perfiles de chapa de acero galvanizado de 48 mm de anchura, a base de montantes (elementos verticales) separados 400 mm entre sí, con disposición normal "N" y canales (elementos horizontales), a la que se atornillan dos placas en total (una placa tipo Standard (A) en cada cara, de 15 mm de espesor cada placa). Incluso banda acústica de dilatación autoadhesiva "KNAUF"; tornillería para la fijación de las placas; cinta de papel con refuerzo metálico "KNAUF" y pasta de juntas Jointfiller 24H "KNAUF", cinta microperforada de papel "KNAUF". El precio incluye la resolución de encuentros y puntos singulares, pero no incluye el aislamiento a colocar entre los montantes.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</si>
  <si>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</si>
  <si>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</si>
  <si>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</si>
  <si>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</si>
  <si>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</si>
  <si>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</si>
  <si>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</si>
  <si>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mt12pck020b</t>
  </si>
  <si>
    <t xml:space="preserve">m</t>
  </si>
  <si>
    <t xml:space="preserve">Banda acústica de dilatación, autoadhesiva, de espuma de poliuretano de celdas cerradas "KNAUF", de 3,2 mm de espesor y 50 mm de anchura, resistencia térmica 0,10 m²K/W, conductividad térmica 0,032 W/(mK).</t>
  </si>
  <si>
    <t xml:space="preserve">mt12pfk020b</t>
  </si>
  <si>
    <t xml:space="preserve">m</t>
  </si>
  <si>
    <t xml:space="preserve">Canal 48/30 "KNAUF" de acero galvanizado, según UNE-EN 14195.</t>
  </si>
  <si>
    <t xml:space="preserve">mt12pfk010b</t>
  </si>
  <si>
    <t xml:space="preserve">m</t>
  </si>
  <si>
    <t xml:space="preserve">Montante 48/35 "KNAUF" de acero galvanizado, según UNE-EN 14195.</t>
  </si>
  <si>
    <t xml:space="preserve">mt12ppk010ab</t>
  </si>
  <si>
    <t xml:space="preserve">m²</t>
  </si>
  <si>
    <t xml:space="preserve">Placa de yeso laminado A / UNE-EN 520 - 1200 / longitud / 15 / con los bordes longitudinales afinados, Standard "KNAUF"; Euroclase A2-s1, d0 de reacción al fuego, según UNE-EN 13501-1.</t>
  </si>
  <si>
    <t xml:space="preserve">mt12ptk010cc</t>
  </si>
  <si>
    <t xml:space="preserve">Ud</t>
  </si>
  <si>
    <t xml:space="preserve">Tornillo autoperforante TN "KNAUF" 3,5x25.</t>
  </si>
  <si>
    <t xml:space="preserve">mt12psg220</t>
  </si>
  <si>
    <t xml:space="preserve">Ud</t>
  </si>
  <si>
    <t xml:space="preserve">Fijación compuesta por taco y tornillo 5x27.</t>
  </si>
  <si>
    <t xml:space="preserve">mt12pik010e</t>
  </si>
  <si>
    <t xml:space="preserve">kg</t>
  </si>
  <si>
    <t xml:space="preserve">Pasta de juntas Jointfiller 24H "KNAUF", Euroclase A2-s1, d0 de reacción al fuego, según UNE-EN 13501-1, rango de temperatura de trabajo de 5 a 30°C, para aplicación manual con cinta de juntas, según UNE-EN 13963.</t>
  </si>
  <si>
    <t xml:space="preserve">mt12pck010a</t>
  </si>
  <si>
    <t xml:space="preserve">m</t>
  </si>
  <si>
    <t xml:space="preserve">Cinta microperforada de papel "KNAUF" de 50 mm de anchura, según UNE-EN 13963.</t>
  </si>
  <si>
    <t xml:space="preserve">mt12pck010d</t>
  </si>
  <si>
    <t xml:space="preserve">m</t>
  </si>
  <si>
    <t xml:space="preserve">Cinta de papel con refuerzo metálico "KNAUF" de 52 mm de anchura, según UNE-EN 14353.</t>
  </si>
  <si>
    <t xml:space="preserve">Subtotal materiales:</t>
  </si>
  <si>
    <t xml:space="preserve">Mano de obra</t>
  </si>
  <si>
    <t xml:space="preserve">mo053</t>
  </si>
  <si>
    <t xml:space="preserve">h</t>
  </si>
  <si>
    <t xml:space="preserve">Oficial 1ª montador de prefabricados interiores.</t>
  </si>
  <si>
    <t xml:space="preserve">mo100</t>
  </si>
  <si>
    <t xml:space="preserve">h</t>
  </si>
  <si>
    <t xml:space="preserve">Ayudante montador de prefabricados interiores.</t>
  </si>
  <si>
    <t xml:space="preserve">Subtotal mano de obra:</t>
  </si>
  <si>
    <t xml:space="preserve">Costes directos complementarios</t>
  </si>
  <si>
    <t xml:space="preserve">%</t>
  </si>
  <si>
    <t xml:space="preserve">Costes directos complementarios</t>
  </si>
  <si>
    <t xml:space="preserve">Coste de mantenimiento decenal: 1,60€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</si>
  <si>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</si>
  <si>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</si>
  <si>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</si>
  <si>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</si>
  <si>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</si>
  <si>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14195:2005</t>
  </si>
  <si>
    <t xml:space="preserve">3/4</t>
  </si>
  <si>
    <t xml:space="preserve">Perfilería metálica para particiones, muros y techos en placas de yeso laminado. Definiciones requisitos y métodos de ensayo</t>
  </si>
  <si>
    <t xml:space="preserve">EN  14195:2005/AC:2006</t>
  </si>
  <si>
    <t xml:space="preserve">EN  520:2004+A1:2009</t>
  </si>
  <si>
    <t xml:space="preserve">3/4</t>
  </si>
  <si>
    <t xml:space="preserve">Placas de yeso laminado. Definiciones, especificaciones y métodos de ensayo.</t>
  </si>
  <si>
    <t xml:space="preserve">EN  13963:2005</t>
  </si>
  <si>
    <t xml:space="preserve">3/4</t>
  </si>
  <si>
    <t xml:space="preserve">Material de juntas para placas de yeso laminado. Definiciones, especificaciones y métodos de ensayo.</t>
  </si>
  <si>
    <t xml:space="preserve">EN  13963:2005/AC:2006</t>
  </si>
  <si>
    <t xml:space="preserve">EN  14353:2007+A1:2010</t>
  </si>
  <si>
    <t xml:space="preserve">3/4</t>
  </si>
  <si>
    <t xml:space="preserve">Guardavivos y perfiles metálicos para placas de yeso laminado. Definiciones, especificaciones y métodos de ensayo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</si>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</sst>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44" customWidth="1"/>
    <col min="3" max="3" width="0.85" customWidth="1"/>
    <col min="4" max="4" width="6.80" customWidth="1"/>
    <col min="5" max="5" width="71.40"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1.2</v>
      </c>
      <c r="H10" s="11"/>
      <c r="I10" s="12">
        <v>0.25</v>
      </c>
      <c r="J10" s="12">
        <f ca="1">ROUND(INDIRECT(ADDRESS(ROW()+(0), COLUMN()+(-3), 1))*INDIRECT(ADDRESS(ROW()+(0), COLUMN()+(-1), 1)), 2)</f>
        <v>0.3</v>
      </c>
    </row>
    <row r="11" spans="1:10" ht="13.50" thickBot="1" customHeight="1">
      <c r="A11" s="1" t="s">
        <v>15</v>
      </c>
      <c r="B11" s="1"/>
      <c r="C11" s="10" t="s">
        <v>16</v>
      </c>
      <c r="D11" s="10"/>
      <c r="E11" s="1" t="s">
        <v>17</v>
      </c>
      <c r="F11" s="1"/>
      <c r="G11" s="11">
        <v>0.7</v>
      </c>
      <c r="H11" s="11"/>
      <c r="I11" s="12">
        <v>1.35</v>
      </c>
      <c r="J11" s="12">
        <f ca="1">ROUND(INDIRECT(ADDRESS(ROW()+(0), COLUMN()+(-3), 1))*INDIRECT(ADDRESS(ROW()+(0), COLUMN()+(-1), 1)), 2)</f>
        <v>0.95</v>
      </c>
    </row>
    <row r="12" spans="1:10" ht="13.50" thickBot="1" customHeight="1">
      <c r="A12" s="1" t="s">
        <v>18</v>
      </c>
      <c r="B12" s="1"/>
      <c r="C12" s="10" t="s">
        <v>19</v>
      </c>
      <c r="D12" s="10"/>
      <c r="E12" s="1" t="s">
        <v>20</v>
      </c>
      <c r="F12" s="1"/>
      <c r="G12" s="11">
        <v>2.75</v>
      </c>
      <c r="H12" s="11"/>
      <c r="I12" s="12">
        <v>1.63</v>
      </c>
      <c r="J12" s="12">
        <f ca="1">ROUND(INDIRECT(ADDRESS(ROW()+(0), COLUMN()+(-3), 1))*INDIRECT(ADDRESS(ROW()+(0), COLUMN()+(-1), 1)), 2)</f>
        <v>4.48</v>
      </c>
    </row>
    <row r="13" spans="1:10" ht="34.50" thickBot="1" customHeight="1">
      <c r="A13" s="1" t="s">
        <v>21</v>
      </c>
      <c r="B13" s="1"/>
      <c r="C13" s="10" t="s">
        <v>22</v>
      </c>
      <c r="D13" s="10"/>
      <c r="E13" s="1" t="s">
        <v>23</v>
      </c>
      <c r="F13" s="1"/>
      <c r="G13" s="11">
        <v>2.1</v>
      </c>
      <c r="H13" s="11"/>
      <c r="I13" s="12">
        <v>4.92</v>
      </c>
      <c r="J13" s="12">
        <f ca="1">ROUND(INDIRECT(ADDRESS(ROW()+(0), COLUMN()+(-3), 1))*INDIRECT(ADDRESS(ROW()+(0), COLUMN()+(-1), 1)), 2)</f>
        <v>10.33</v>
      </c>
    </row>
    <row r="14" spans="1:10" ht="13.50" thickBot="1" customHeight="1">
      <c r="A14" s="1" t="s">
        <v>24</v>
      </c>
      <c r="B14" s="1"/>
      <c r="C14" s="10" t="s">
        <v>25</v>
      </c>
      <c r="D14" s="10"/>
      <c r="E14" s="1" t="s">
        <v>26</v>
      </c>
      <c r="F14" s="1"/>
      <c r="G14" s="11">
        <v>38</v>
      </c>
      <c r="H14" s="11"/>
      <c r="I14" s="12">
        <v>0.01</v>
      </c>
      <c r="J14" s="12">
        <f ca="1">ROUND(INDIRECT(ADDRESS(ROW()+(0), COLUMN()+(-3), 1))*INDIRECT(ADDRESS(ROW()+(0), COLUMN()+(-1), 1)), 2)</f>
        <v>0.38</v>
      </c>
    </row>
    <row r="15" spans="1:10" ht="13.50" thickBot="1" customHeight="1">
      <c r="A15" s="1" t="s">
        <v>27</v>
      </c>
      <c r="B15" s="1"/>
      <c r="C15" s="10" t="s">
        <v>28</v>
      </c>
      <c r="D15" s="10"/>
      <c r="E15" s="1" t="s">
        <v>29</v>
      </c>
      <c r="F15" s="1"/>
      <c r="G15" s="11">
        <v>1.6</v>
      </c>
      <c r="H15" s="11"/>
      <c r="I15" s="12">
        <v>0.06</v>
      </c>
      <c r="J15" s="12">
        <f ca="1">ROUND(INDIRECT(ADDRESS(ROW()+(0), COLUMN()+(-3), 1))*INDIRECT(ADDRESS(ROW()+(0), COLUMN()+(-1), 1)), 2)</f>
        <v>0.1</v>
      </c>
    </row>
    <row r="16" spans="1:10" ht="34.50" thickBot="1" customHeight="1">
      <c r="A16" s="1" t="s">
        <v>30</v>
      </c>
      <c r="B16" s="1"/>
      <c r="C16" s="10" t="s">
        <v>31</v>
      </c>
      <c r="D16" s="10"/>
      <c r="E16" s="1" t="s">
        <v>32</v>
      </c>
      <c r="F16" s="1"/>
      <c r="G16" s="11">
        <v>1.212</v>
      </c>
      <c r="H16" s="11"/>
      <c r="I16" s="12">
        <v>0.93</v>
      </c>
      <c r="J16" s="12">
        <f ca="1">ROUND(INDIRECT(ADDRESS(ROW()+(0), COLUMN()+(-3), 1))*INDIRECT(ADDRESS(ROW()+(0), COLUMN()+(-1), 1)), 2)</f>
        <v>1.13</v>
      </c>
    </row>
    <row r="17" spans="1:10" ht="13.50" thickBot="1" customHeight="1">
      <c r="A17" s="1" t="s">
        <v>33</v>
      </c>
      <c r="B17" s="1"/>
      <c r="C17" s="10" t="s">
        <v>34</v>
      </c>
      <c r="D17" s="10"/>
      <c r="E17" s="1" t="s">
        <v>35</v>
      </c>
      <c r="F17" s="1"/>
      <c r="G17" s="11">
        <v>3.2</v>
      </c>
      <c r="H17" s="11"/>
      <c r="I17" s="12">
        <v>0.04</v>
      </c>
      <c r="J17" s="12">
        <f ca="1">ROUND(INDIRECT(ADDRESS(ROW()+(0), COLUMN()+(-3), 1))*INDIRECT(ADDRESS(ROW()+(0), COLUMN()+(-1), 1)), 2)</f>
        <v>0.13</v>
      </c>
    </row>
    <row r="18" spans="1:10" ht="24.00" thickBot="1" customHeight="1">
      <c r="A18" s="1" t="s">
        <v>36</v>
      </c>
      <c r="B18" s="1"/>
      <c r="C18" s="10" t="s">
        <v>37</v>
      </c>
      <c r="D18" s="10"/>
      <c r="E18" s="1" t="s">
        <v>38</v>
      </c>
      <c r="F18" s="1"/>
      <c r="G18" s="13">
        <v>0.3</v>
      </c>
      <c r="H18" s="13"/>
      <c r="I18" s="14">
        <v>0.4</v>
      </c>
      <c r="J18" s="14">
        <f ca="1">ROUND(INDIRECT(ADDRESS(ROW()+(0), COLUMN()+(-3), 1))*INDIRECT(ADDRESS(ROW()+(0), COLUMN()+(-1), 1)), 2)</f>
        <v>0.12</v>
      </c>
    </row>
    <row r="19" spans="1:10" ht="13.50" thickBot="1" customHeight="1">
      <c r="A19" s="15"/>
      <c r="B19" s="15"/>
      <c r="C19" s="15"/>
      <c r="D19" s="15"/>
      <c r="E19" s="15"/>
      <c r="F19" s="15"/>
      <c r="G19" s="9" t="s">
        <v>39</v>
      </c>
      <c r="H19" s="9"/>
      <c r="I19" s="9"/>
      <c r="J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17.92</v>
      </c>
    </row>
    <row r="20" spans="1:10" ht="13.50" thickBot="1" customHeight="1">
      <c r="A20" s="15">
        <v>2</v>
      </c>
      <c r="B20" s="15"/>
      <c r="C20" s="15"/>
      <c r="D20" s="15"/>
      <c r="E20" s="18" t="s">
        <v>40</v>
      </c>
      <c r="F20" s="18"/>
      <c r="G20" s="18"/>
      <c r="H20" s="18"/>
      <c r="I20" s="15"/>
      <c r="J20" s="15"/>
    </row>
    <row r="21" spans="1:10" ht="13.50" thickBot="1" customHeight="1">
      <c r="A21" s="1" t="s">
        <v>41</v>
      </c>
      <c r="B21" s="1"/>
      <c r="C21" s="10" t="s">
        <v>42</v>
      </c>
      <c r="D21" s="10"/>
      <c r="E21" s="1" t="s">
        <v>43</v>
      </c>
      <c r="F21" s="1"/>
      <c r="G21" s="11">
        <v>0.296</v>
      </c>
      <c r="H21" s="11"/>
      <c r="I21" s="12">
        <v>23.74</v>
      </c>
      <c r="J21" s="12">
        <f ca="1">ROUND(INDIRECT(ADDRESS(ROW()+(0), COLUMN()+(-3), 1))*INDIRECT(ADDRESS(ROW()+(0), COLUMN()+(-1), 1)), 2)</f>
        <v>7.03</v>
      </c>
    </row>
    <row r="22" spans="1:10" ht="13.50" thickBot="1" customHeight="1">
      <c r="A22" s="1" t="s">
        <v>44</v>
      </c>
      <c r="B22" s="1"/>
      <c r="C22" s="10" t="s">
        <v>45</v>
      </c>
      <c r="D22" s="10"/>
      <c r="E22" s="1" t="s">
        <v>46</v>
      </c>
      <c r="F22" s="1"/>
      <c r="G22" s="13">
        <v>0.296</v>
      </c>
      <c r="H22" s="13"/>
      <c r="I22" s="14">
        <v>21.94</v>
      </c>
      <c r="J22" s="14">
        <f ca="1">ROUND(INDIRECT(ADDRESS(ROW()+(0), COLUMN()+(-3), 1))*INDIRECT(ADDRESS(ROW()+(0), COLUMN()+(-1), 1)), 2)</f>
        <v>6.49</v>
      </c>
    </row>
    <row r="23" spans="1:10" ht="13.50" thickBot="1" customHeight="1">
      <c r="A23" s="15"/>
      <c r="B23" s="15"/>
      <c r="C23" s="15"/>
      <c r="D23" s="15"/>
      <c r="E23" s="15"/>
      <c r="F23" s="15"/>
      <c r="G23" s="9" t="s">
        <v>47</v>
      </c>
      <c r="H23" s="9"/>
      <c r="I23" s="9"/>
      <c r="J23" s="17">
        <f ca="1">ROUND(SUM(INDIRECT(ADDRESS(ROW()+(-1), COLUMN()+(0), 1)),INDIRECT(ADDRESS(ROW()+(-2), COLUMN()+(0), 1))), 2)</f>
        <v>13.52</v>
      </c>
    </row>
    <row r="24" spans="1:10" ht="13.50" thickBot="1" customHeight="1">
      <c r="A24" s="15">
        <v>3</v>
      </c>
      <c r="B24" s="15"/>
      <c r="C24" s="15"/>
      <c r="D24" s="15"/>
      <c r="E24" s="18" t="s">
        <v>48</v>
      </c>
      <c r="F24" s="18"/>
      <c r="G24" s="18"/>
      <c r="H24" s="18"/>
      <c r="I24" s="15"/>
      <c r="J24" s="15"/>
    </row>
    <row r="25" spans="1:10" ht="13.50" thickBot="1" customHeight="1">
      <c r="A25" s="19"/>
      <c r="B25" s="19"/>
      <c r="C25" s="20" t="s">
        <v>49</v>
      </c>
      <c r="D25" s="20"/>
      <c r="E25" s="19" t="s">
        <v>50</v>
      </c>
      <c r="F25" s="19"/>
      <c r="G25" s="13">
        <v>2</v>
      </c>
      <c r="H25" s="13"/>
      <c r="I25" s="14">
        <f ca="1">ROUND(SUM(INDIRECT(ADDRESS(ROW()+(-2), COLUMN()+(1), 1)),INDIRECT(ADDRESS(ROW()+(-6), COLUMN()+(1), 1))), 2)</f>
        <v>31.44</v>
      </c>
      <c r="J25" s="14">
        <f ca="1">ROUND(INDIRECT(ADDRESS(ROW()+(0), COLUMN()+(-3), 1))*INDIRECT(ADDRESS(ROW()+(0), COLUMN()+(-1), 1))/100, 2)</f>
        <v>0.63</v>
      </c>
    </row>
    <row r="26" spans="1:10" ht="13.50" thickBot="1" customHeight="1">
      <c r="A26" s="21" t="s">
        <v>51</v>
      </c>
      <c r="B26" s="21"/>
      <c r="C26" s="22"/>
      <c r="D26" s="22"/>
      <c r="E26" s="23"/>
      <c r="F26" s="23"/>
      <c r="G26" s="24" t="s">
        <v>52</v>
      </c>
      <c r="H26" s="24"/>
      <c r="I26" s="25"/>
      <c r="J26" s="26">
        <f ca="1">ROUND(SUM(INDIRECT(ADDRESS(ROW()+(-1), COLUMN()+(0), 1)),INDIRECT(ADDRESS(ROW()+(-3), COLUMN()+(0), 1)),INDIRECT(ADDRESS(ROW()+(-7), COLUMN()+(0), 1))), 2)</f>
        <v>32.07</v>
      </c>
    </row>
    <row r="29" spans="1:10" ht="13.50" thickBot="1" customHeight="1">
      <c r="A29" s="27" t="s">
        <v>53</v>
      </c>
      <c r="B29" s="27"/>
      <c r="C29" s="27"/>
      <c r="D29" s="27"/>
      <c r="E29" s="27"/>
      <c r="F29" s="27" t="s">
        <v>54</v>
      </c>
      <c r="G29" s="27"/>
      <c r="H29" s="27" t="s">
        <v>55</v>
      </c>
      <c r="I29" s="27"/>
      <c r="J29" s="27" t="s">
        <v>56</v>
      </c>
    </row>
    <row r="30" spans="1:10" ht="13.50" thickBot="1" customHeight="1">
      <c r="A30" s="28" t="s">
        <v>57</v>
      </c>
      <c r="B30" s="28"/>
      <c r="C30" s="28"/>
      <c r="D30" s="28"/>
      <c r="E30" s="28"/>
      <c r="F30" s="29">
        <v>112006</v>
      </c>
      <c r="G30" s="29"/>
      <c r="H30" s="29">
        <v>112007</v>
      </c>
      <c r="I30" s="29"/>
      <c r="J30" s="29" t="s">
        <v>58</v>
      </c>
    </row>
    <row r="31" spans="1:10" ht="24.00" thickBot="1" customHeight="1">
      <c r="A31" s="30" t="s">
        <v>59</v>
      </c>
      <c r="B31" s="30"/>
      <c r="C31" s="30"/>
      <c r="D31" s="30"/>
      <c r="E31" s="30"/>
      <c r="F31" s="31"/>
      <c r="G31" s="31"/>
      <c r="H31" s="31"/>
      <c r="I31" s="31"/>
      <c r="J31" s="31"/>
    </row>
    <row r="32" spans="1:10" ht="13.50" thickBot="1" customHeight="1">
      <c r="A32" s="32" t="s">
        <v>60</v>
      </c>
      <c r="B32" s="32"/>
      <c r="C32" s="32"/>
      <c r="D32" s="32"/>
      <c r="E32" s="32"/>
      <c r="F32" s="33">
        <v>112007</v>
      </c>
      <c r="G32" s="33"/>
      <c r="H32" s="33">
        <v>112007</v>
      </c>
      <c r="I32" s="33"/>
      <c r="J32" s="33"/>
    </row>
    <row r="33" spans="1:10" ht="13.50" thickBot="1" customHeight="1">
      <c r="A33" s="28" t="s">
        <v>61</v>
      </c>
      <c r="B33" s="28"/>
      <c r="C33" s="28"/>
      <c r="D33" s="28"/>
      <c r="E33" s="28"/>
      <c r="F33" s="29">
        <v>162010</v>
      </c>
      <c r="G33" s="29"/>
      <c r="H33" s="29">
        <v>1.12201e+06</v>
      </c>
      <c r="I33" s="29"/>
      <c r="J33" s="29" t="s">
        <v>62</v>
      </c>
    </row>
    <row r="34" spans="1:10" ht="13.50" thickBot="1" customHeight="1">
      <c r="A34" s="32" t="s">
        <v>63</v>
      </c>
      <c r="B34" s="32"/>
      <c r="C34" s="32"/>
      <c r="D34" s="32"/>
      <c r="E34" s="32"/>
      <c r="F34" s="33"/>
      <c r="G34" s="33"/>
      <c r="H34" s="33"/>
      <c r="I34" s="33"/>
      <c r="J34" s="33"/>
    </row>
    <row r="35" spans="1:10" ht="13.50" thickBot="1" customHeight="1">
      <c r="A35" s="28" t="s">
        <v>64</v>
      </c>
      <c r="B35" s="28"/>
      <c r="C35" s="28"/>
      <c r="D35" s="28"/>
      <c r="E35" s="28"/>
      <c r="F35" s="29">
        <v>132006</v>
      </c>
      <c r="G35" s="29"/>
      <c r="H35" s="29">
        <v>132007</v>
      </c>
      <c r="I35" s="29"/>
      <c r="J35" s="29" t="s">
        <v>65</v>
      </c>
    </row>
    <row r="36" spans="1:10" ht="13.50" thickBot="1" customHeight="1">
      <c r="A36" s="30" t="s">
        <v>66</v>
      </c>
      <c r="B36" s="30"/>
      <c r="C36" s="30"/>
      <c r="D36" s="30"/>
      <c r="E36" s="30"/>
      <c r="F36" s="31"/>
      <c r="G36" s="31"/>
      <c r="H36" s="31"/>
      <c r="I36" s="31"/>
      <c r="J36" s="31"/>
    </row>
    <row r="37" spans="1:10" ht="13.50" thickBot="1" customHeight="1">
      <c r="A37" s="32" t="s">
        <v>67</v>
      </c>
      <c r="B37" s="32"/>
      <c r="C37" s="32"/>
      <c r="D37" s="32"/>
      <c r="E37" s="32"/>
      <c r="F37" s="33">
        <v>112007</v>
      </c>
      <c r="G37" s="33"/>
      <c r="H37" s="33">
        <v>112007</v>
      </c>
      <c r="I37" s="33"/>
      <c r="J37" s="33"/>
    </row>
    <row r="38" spans="1:10" ht="13.50" thickBot="1" customHeight="1">
      <c r="A38" s="28" t="s">
        <v>68</v>
      </c>
      <c r="B38" s="28"/>
      <c r="C38" s="28"/>
      <c r="D38" s="28"/>
      <c r="E38" s="28"/>
      <c r="F38" s="29">
        <v>1.11201e+06</v>
      </c>
      <c r="G38" s="29"/>
      <c r="H38" s="29">
        <v>1.11201e+06</v>
      </c>
      <c r="I38" s="29"/>
      <c r="J38" s="29" t="s">
        <v>69</v>
      </c>
    </row>
    <row r="39" spans="1:10" ht="24.00" thickBot="1" customHeight="1">
      <c r="A39" s="32" t="s">
        <v>70</v>
      </c>
      <c r="B39" s="32"/>
      <c r="C39" s="32"/>
      <c r="D39" s="32"/>
      <c r="E39" s="32"/>
      <c r="F39" s="33"/>
      <c r="G39" s="33"/>
      <c r="H39" s="33"/>
      <c r="I39" s="33"/>
      <c r="J39" s="33"/>
    </row>
    <row r="42" spans="1:1" ht="33.75" thickBot="1" customHeight="1">
      <c r="A42" s="1" t="s">
        <v>71</v>
      </c>
      <c r="B42" s="1"/>
      <c r="C42" s="1"/>
      <c r="D42" s="1"/>
      <c r="E42" s="1"/>
      <c r="F42" s="1"/>
      <c r="G42" s="1"/>
      <c r="H42" s="1"/>
      <c r="I42" s="1"/>
      <c r="J42" s="1"/>
    </row>
    <row r="43" spans="1:1" ht="33.75" thickBot="1" customHeight="1">
      <c r="A43" s="1" t="s">
        <v>72</v>
      </c>
      <c r="B43" s="1"/>
      <c r="C43" s="1"/>
      <c r="D43" s="1"/>
      <c r="E43" s="1"/>
      <c r="F43" s="1"/>
      <c r="G43" s="1"/>
      <c r="H43" s="1"/>
      <c r="I43" s="1"/>
      <c r="J43" s="1"/>
    </row>
    <row r="44" spans="1:1" ht="33.75" thickBot="1" customHeight="1">
      <c r="A44" s="1" t="s">
        <v>73</v>
      </c>
      <c r="B44" s="1"/>
      <c r="C44" s="1"/>
      <c r="D44" s="1"/>
      <c r="E44" s="1"/>
      <c r="F44" s="1"/>
      <c r="G44" s="1"/>
      <c r="H44" s="1"/>
      <c r="I44" s="1"/>
      <c r="J44" s="1"/>
    </row>
  </sheetData>
  <mergeCells count="111">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I19"/>
    <mergeCell ref="A20:B20"/>
    <mergeCell ref="C20:D20"/>
    <mergeCell ref="E20:H20"/>
    <mergeCell ref="A21:B21"/>
    <mergeCell ref="C21:D21"/>
    <mergeCell ref="E21:F21"/>
    <mergeCell ref="G21:H21"/>
    <mergeCell ref="A22:B22"/>
    <mergeCell ref="C22:D22"/>
    <mergeCell ref="E22:F22"/>
    <mergeCell ref="G22:H22"/>
    <mergeCell ref="A23:B23"/>
    <mergeCell ref="C23:D23"/>
    <mergeCell ref="E23:F23"/>
    <mergeCell ref="G23:I23"/>
    <mergeCell ref="A24:B24"/>
    <mergeCell ref="C24:D24"/>
    <mergeCell ref="E24:H24"/>
    <mergeCell ref="A25:B25"/>
    <mergeCell ref="C25:D25"/>
    <mergeCell ref="E25:F25"/>
    <mergeCell ref="G25:H25"/>
    <mergeCell ref="A26:F26"/>
    <mergeCell ref="G26:I26"/>
    <mergeCell ref="A29:E29"/>
    <mergeCell ref="F29:G29"/>
    <mergeCell ref="H29:I29"/>
    <mergeCell ref="A30:E30"/>
    <mergeCell ref="F30:G30"/>
    <mergeCell ref="H30:I30"/>
    <mergeCell ref="J30:J32"/>
    <mergeCell ref="A31:E31"/>
    <mergeCell ref="F31:G31"/>
    <mergeCell ref="H31:I31"/>
    <mergeCell ref="A32:E32"/>
    <mergeCell ref="F32:G32"/>
    <mergeCell ref="H32:I32"/>
    <mergeCell ref="A33:E33"/>
    <mergeCell ref="F33:G34"/>
    <mergeCell ref="H33:I34"/>
    <mergeCell ref="J33:J34"/>
    <mergeCell ref="A34:E34"/>
    <mergeCell ref="A35:E35"/>
    <mergeCell ref="F35:G35"/>
    <mergeCell ref="H35:I35"/>
    <mergeCell ref="J35:J37"/>
    <mergeCell ref="A36:E36"/>
    <mergeCell ref="F36:G36"/>
    <mergeCell ref="H36:I36"/>
    <mergeCell ref="A37:E37"/>
    <mergeCell ref="F37:G37"/>
    <mergeCell ref="H37:I37"/>
    <mergeCell ref="A38:E38"/>
    <mergeCell ref="F38:G39"/>
    <mergeCell ref="H38:I39"/>
    <mergeCell ref="J38:J39"/>
    <mergeCell ref="A39:E39"/>
    <mergeCell ref="A42:J42"/>
    <mergeCell ref="A43:J43"/>
    <mergeCell ref="A44:J44"/>
  </mergeCells>
  <pageMargins left="0.147638" right="0.147638" top="0.206693" bottom="0.206693" header="0.0" footer="0.0"/>
  <pageSetup paperSize="9" orientation="portrait"/>
  <rowBreaks count="0" manualBreakCount="0">
    </rowBreaks>
</worksheet>
</file>