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<sst xmlns="http://schemas.openxmlformats.org/spreadsheetml/2006/main" count="80" uniqueCount="80">
  <si>
    <t xml:space="preserve"/>
  </si>
  <si>
    <t xml:space="preserve">FBY010</t>
  </si>
  <si>
    <t xml:space="preserve">m²</t>
  </si>
  <si>
    <t xml:space="preserve">Tabique de placas de yeso laminado.</t>
  </si>
  <si>
    <r>
      <rPr>
        <sz val="8.25"/>
        <color rgb="FF000000"/>
        <rFont val="Arial"/>
        <family val="2"/>
      </rPr>
      <t xml:space="preserve">Tabique sencillo (15+48+15)/400 (48) (2 normal), con placas de yeso laminado, de 78 mm de espesor total, con nivel de calidad del acabado estándar (Q2), formado por una estructura simple de perfiles de chapa de acero galvanizado de 48 mm de anchura, a base de montantes (elementos verticales) separados 400 mm entre sí, con disposición normal "N" y canales (elementos horizontales), a la que se atornillan dos placas en total (una placa tipo normal en cada cara, de 15 mm de espesor cada placa). Incluso banda acústica de dilatación autoadhesiva; fijaciones para el anclaje de canales y montantes metálicos; tornillería para la fijación de las placas; cinta de papel con refuerzo metálico y pasta y cinta para el tratamiento de juntas. El precio incluye la resolución de encuentros y puntos singulares, pero no incluye el aislamiento a colocar entre los montantes.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</si>
  <si>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</si>
  <si>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</si>
  <si>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</si>
  <si>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</si>
  <si>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</si>
  <si>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</si>
  <si>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</si>
  <si>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mt12psg041b</t>
  </si>
  <si>
    <t xml:space="preserve">m</t>
  </si>
  <si>
    <t xml:space="preserve">Banda autoadhesiva desolidarizante de espuma de poliuretano de celdas cerradas, de 3,2 mm de espesor y 50 mm de anchura, resistencia térmica 0,10 m²K/W, conductividad térmica 0,032 W/(mK).</t>
  </si>
  <si>
    <t xml:space="preserve">mt12psg070c</t>
  </si>
  <si>
    <t xml:space="preserve">m</t>
  </si>
  <si>
    <t xml:space="preserve">Canal de perfil de acero galvanizado de 48 mm de anchura, según UNE-EN 14195.</t>
  </si>
  <si>
    <t xml:space="preserve">mt12psg060c</t>
  </si>
  <si>
    <t xml:space="preserve">m</t>
  </si>
  <si>
    <t xml:space="preserve">Montante de perfil de acero galvanizado de 48 mm de anchura, según UNE-EN 14195.</t>
  </si>
  <si>
    <t xml:space="preserve">mt12psg010b</t>
  </si>
  <si>
    <t xml:space="preserve">m²</t>
  </si>
  <si>
    <t xml:space="preserve">Placa de yeso laminado A / UNE-EN 520 - 1200 / longitud / 15 / con los bordes longitudinales afinados.</t>
  </si>
  <si>
    <t xml:space="preserve">mt12psg081c</t>
  </si>
  <si>
    <t xml:space="preserve">Ud</t>
  </si>
  <si>
    <t xml:space="preserve">Tornillo autoperforante 3,5x25 mm.</t>
  </si>
  <si>
    <t xml:space="preserve">mt12psg220</t>
  </si>
  <si>
    <t xml:space="preserve">Ud</t>
  </si>
  <si>
    <t xml:space="preserve">Fijación compuesta por taco y tornillo 5x27.</t>
  </si>
  <si>
    <t xml:space="preserve">mt12psg035a</t>
  </si>
  <si>
    <t xml:space="preserve">kg</t>
  </si>
  <si>
    <t xml:space="preserve">Pasta de agarre, según UNE-EN 14496.</t>
  </si>
  <si>
    <t xml:space="preserve">mt12psg030a</t>
  </si>
  <si>
    <t xml:space="preserve">kg</t>
  </si>
  <si>
    <t xml:space="preserve">Pasta de juntas, según UNE-EN 13963.</t>
  </si>
  <si>
    <t xml:space="preserve">mt12psg040a</t>
  </si>
  <si>
    <t xml:space="preserve">m</t>
  </si>
  <si>
    <t xml:space="preserve">Cinta microperforada de papel, según UNE-EN 13963.</t>
  </si>
  <si>
    <t xml:space="preserve">mt12psg040b</t>
  </si>
  <si>
    <t xml:space="preserve">m</t>
  </si>
  <si>
    <t xml:space="preserve">Cinta de papel con refuerzo metálico, según UNE-EN 14353.</t>
  </si>
  <si>
    <t xml:space="preserve">Subtotal materiales:</t>
  </si>
  <si>
    <t xml:space="preserve">Mano de obra</t>
  </si>
  <si>
    <t xml:space="preserve">mo053</t>
  </si>
  <si>
    <t xml:space="preserve">h</t>
  </si>
  <si>
    <t xml:space="preserve">Oficial 1ª montador de prefabricados interiores.</t>
  </si>
  <si>
    <t xml:space="preserve">mo100</t>
  </si>
  <si>
    <t xml:space="preserve">h</t>
  </si>
  <si>
    <t xml:space="preserve">Ayudante montador de prefabricados interiores.</t>
  </si>
  <si>
    <t xml:space="preserve">Subtotal mano de obra:</t>
  </si>
  <si>
    <t xml:space="preserve">Costes directos complementarios</t>
  </si>
  <si>
    <t xml:space="preserve">%</t>
  </si>
  <si>
    <t xml:space="preserve">Costes directos complementarios</t>
  </si>
  <si>
    <t xml:space="preserve">Coste de mantenimiento decenal: 1,52€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</si>
  <si>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</si>
  <si>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</si>
  <si>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</si>
  <si>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</si>
  <si>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</si>
  <si>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</si>
  <si>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</si>
  <si>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Perfilería metálica para particiones, muros y techos en placas de yeso laminado. Definiciones requisitos y métodos de ensayo</t>
  </si>
  <si>
    <t xml:space="preserve">EN  14195:2005/AC:2006</t>
  </si>
  <si>
    <t xml:space="preserve">EN  520:2004+A1:2009</t>
  </si>
  <si>
    <t xml:space="preserve">3/4</t>
  </si>
  <si>
    <t xml:space="preserve">Placas de yeso laminado. Definiciones, especificaciones y métodos de ensayo.</t>
  </si>
  <si>
    <t xml:space="preserve">EN  14496:2005</t>
  </si>
  <si>
    <t xml:space="preserve">3/4</t>
  </si>
  <si>
    <t xml:space="preserve">Adhesivos a base de yeso para aislamiento térmico/acústico de paneles de composite y placas de yeso. Definiciones, requisitos y métodos de ensayo.</t>
  </si>
  <si>
    <t xml:space="preserve">EN  13963:2005</t>
  </si>
  <si>
    <t xml:space="preserve">3/4</t>
  </si>
  <si>
    <t xml:space="preserve">Material de juntas para placas de yeso laminado. Definiciones, especificaciones y métodos de ensayo.</t>
  </si>
  <si>
    <t xml:space="preserve">EN  13963:2005/AC:2006</t>
  </si>
  <si>
    <t xml:space="preserve">EN  14353:2007+A1:2010</t>
  </si>
  <si>
    <t xml:space="preserve">3/4</t>
  </si>
  <si>
    <t xml:space="preserve">Guardavivos y perfiles metálicos para placas de yeso laminado. Definiciones, especificaciones y métodos de ensayo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</si>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</sst>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5.95" customWidth="1"/>
    <col min="5" max="5" width="72.25"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1.2</v>
      </c>
      <c r="H10" s="11"/>
      <c r="I10" s="12">
        <v>0.24</v>
      </c>
      <c r="J10" s="12">
        <f ca="1">ROUND(INDIRECT(ADDRESS(ROW()+(0), COLUMN()+(-3), 1))*INDIRECT(ADDRESS(ROW()+(0), COLUMN()+(-1), 1)), 2)</f>
        <v>0.29</v>
      </c>
    </row>
    <row r="11" spans="1:10" ht="13.50" thickBot="1" customHeight="1">
      <c r="A11" s="1" t="s">
        <v>15</v>
      </c>
      <c r="B11" s="1"/>
      <c r="C11" s="10" t="s">
        <v>16</v>
      </c>
      <c r="D11" s="10"/>
      <c r="E11" s="1" t="s">
        <v>17</v>
      </c>
      <c r="F11" s="1"/>
      <c r="G11" s="11">
        <v>0.7</v>
      </c>
      <c r="H11" s="11"/>
      <c r="I11" s="12">
        <v>1.31</v>
      </c>
      <c r="J11" s="12">
        <f ca="1">ROUND(INDIRECT(ADDRESS(ROW()+(0), COLUMN()+(-3), 1))*INDIRECT(ADDRESS(ROW()+(0), COLUMN()+(-1), 1)), 2)</f>
        <v>0.92</v>
      </c>
    </row>
    <row r="12" spans="1:10" ht="13.50" thickBot="1" customHeight="1">
      <c r="A12" s="1" t="s">
        <v>18</v>
      </c>
      <c r="B12" s="1"/>
      <c r="C12" s="10" t="s">
        <v>19</v>
      </c>
      <c r="D12" s="10"/>
      <c r="E12" s="1" t="s">
        <v>20</v>
      </c>
      <c r="F12" s="1"/>
      <c r="G12" s="11">
        <v>2.75</v>
      </c>
      <c r="H12" s="11"/>
      <c r="I12" s="12">
        <v>1.58</v>
      </c>
      <c r="J12" s="12">
        <f ca="1">ROUND(INDIRECT(ADDRESS(ROW()+(0), COLUMN()+(-3), 1))*INDIRECT(ADDRESS(ROW()+(0), COLUMN()+(-1), 1)), 2)</f>
        <v>4.35</v>
      </c>
    </row>
    <row r="13" spans="1:10" ht="24.00" thickBot="1" customHeight="1">
      <c r="A13" s="1" t="s">
        <v>21</v>
      </c>
      <c r="B13" s="1"/>
      <c r="C13" s="10" t="s">
        <v>22</v>
      </c>
      <c r="D13" s="10"/>
      <c r="E13" s="1" t="s">
        <v>23</v>
      </c>
      <c r="F13" s="1"/>
      <c r="G13" s="11">
        <v>2.1</v>
      </c>
      <c r="H13" s="11"/>
      <c r="I13" s="12">
        <v>4.77</v>
      </c>
      <c r="J13" s="12">
        <f ca="1">ROUND(INDIRECT(ADDRESS(ROW()+(0), COLUMN()+(-3), 1))*INDIRECT(ADDRESS(ROW()+(0), COLUMN()+(-1), 1)), 2)</f>
        <v>10.02</v>
      </c>
    </row>
    <row r="14" spans="1:10" ht="13.50" thickBot="1" customHeight="1">
      <c r="A14" s="1" t="s">
        <v>24</v>
      </c>
      <c r="B14" s="1"/>
      <c r="C14" s="10" t="s">
        <v>25</v>
      </c>
      <c r="D14" s="10"/>
      <c r="E14" s="1" t="s">
        <v>26</v>
      </c>
      <c r="F14" s="1"/>
      <c r="G14" s="11">
        <v>38</v>
      </c>
      <c r="H14" s="11"/>
      <c r="I14" s="12">
        <v>0.01</v>
      </c>
      <c r="J14" s="12">
        <f ca="1">ROUND(INDIRECT(ADDRESS(ROW()+(0), COLUMN()+(-3), 1))*INDIRECT(ADDRESS(ROW()+(0), COLUMN()+(-1), 1)), 2)</f>
        <v>0.38</v>
      </c>
    </row>
    <row r="15" spans="1:10" ht="13.50" thickBot="1" customHeight="1">
      <c r="A15" s="1" t="s">
        <v>27</v>
      </c>
      <c r="B15" s="1"/>
      <c r="C15" s="10" t="s">
        <v>28</v>
      </c>
      <c r="D15" s="10"/>
      <c r="E15" s="1" t="s">
        <v>29</v>
      </c>
      <c r="F15" s="1"/>
      <c r="G15" s="11">
        <v>1.6</v>
      </c>
      <c r="H15" s="11"/>
      <c r="I15" s="12">
        <v>0.06</v>
      </c>
      <c r="J15" s="12">
        <f ca="1">ROUND(INDIRECT(ADDRESS(ROW()+(0), COLUMN()+(-3), 1))*INDIRECT(ADDRESS(ROW()+(0), COLUMN()+(-1), 1)), 2)</f>
        <v>0.1</v>
      </c>
    </row>
    <row r="16" spans="1:10" ht="13.50" thickBot="1" customHeight="1">
      <c r="A16" s="1" t="s">
        <v>30</v>
      </c>
      <c r="B16" s="1"/>
      <c r="C16" s="10" t="s">
        <v>31</v>
      </c>
      <c r="D16" s="10"/>
      <c r="E16" s="1" t="s">
        <v>32</v>
      </c>
      <c r="F16" s="1"/>
      <c r="G16" s="11">
        <v>0.1</v>
      </c>
      <c r="H16" s="11"/>
      <c r="I16" s="12">
        <v>0.43</v>
      </c>
      <c r="J16" s="12">
        <f ca="1">ROUND(INDIRECT(ADDRESS(ROW()+(0), COLUMN()+(-3), 1))*INDIRECT(ADDRESS(ROW()+(0), COLUMN()+(-1), 1)), 2)</f>
        <v>0.04</v>
      </c>
    </row>
    <row r="17" spans="1:10" ht="13.50" thickBot="1" customHeight="1">
      <c r="A17" s="1" t="s">
        <v>33</v>
      </c>
      <c r="B17" s="1"/>
      <c r="C17" s="10" t="s">
        <v>34</v>
      </c>
      <c r="D17" s="10"/>
      <c r="E17" s="1" t="s">
        <v>35</v>
      </c>
      <c r="F17" s="1"/>
      <c r="G17" s="11">
        <v>0.6</v>
      </c>
      <c r="H17" s="11"/>
      <c r="I17" s="12">
        <v>0.9</v>
      </c>
      <c r="J17" s="12">
        <f ca="1">ROUND(INDIRECT(ADDRESS(ROW()+(0), COLUMN()+(-3), 1))*INDIRECT(ADDRESS(ROW()+(0), COLUMN()+(-1), 1)), 2)</f>
        <v>0.54</v>
      </c>
    </row>
    <row r="18" spans="1:10" ht="13.50" thickBot="1" customHeight="1">
      <c r="A18" s="1" t="s">
        <v>36</v>
      </c>
      <c r="B18" s="1"/>
      <c r="C18" s="10" t="s">
        <v>37</v>
      </c>
      <c r="D18" s="10"/>
      <c r="E18" s="1" t="s">
        <v>38</v>
      </c>
      <c r="F18" s="1"/>
      <c r="G18" s="11">
        <v>3.2</v>
      </c>
      <c r="H18" s="11"/>
      <c r="I18" s="12">
        <v>0.04</v>
      </c>
      <c r="J18" s="12">
        <f ca="1">ROUND(INDIRECT(ADDRESS(ROW()+(0), COLUMN()+(-3), 1))*INDIRECT(ADDRESS(ROW()+(0), COLUMN()+(-1), 1)), 2)</f>
        <v>0.13</v>
      </c>
    </row>
    <row r="19" spans="1:10" ht="13.50" thickBot="1" customHeight="1">
      <c r="A19" s="1" t="s">
        <v>39</v>
      </c>
      <c r="B19" s="1"/>
      <c r="C19" s="10" t="s">
        <v>40</v>
      </c>
      <c r="D19" s="10"/>
      <c r="E19" s="1" t="s">
        <v>41</v>
      </c>
      <c r="F19" s="1"/>
      <c r="G19" s="13">
        <v>0.3</v>
      </c>
      <c r="H19" s="13"/>
      <c r="I19" s="14">
        <v>0.42</v>
      </c>
      <c r="J19" s="14">
        <f ca="1">ROUND(INDIRECT(ADDRESS(ROW()+(0), COLUMN()+(-3), 1))*INDIRECT(ADDRESS(ROW()+(0), COLUMN()+(-1), 1)), 2)</f>
        <v>0.13</v>
      </c>
    </row>
    <row r="20" spans="1:10" ht="13.50" thickBot="1" customHeight="1">
      <c r="A20" s="15"/>
      <c r="B20" s="15"/>
      <c r="C20" s="15"/>
      <c r="D20" s="15"/>
      <c r="E20" s="15"/>
      <c r="F20" s="15"/>
      <c r="G20" s="9" t="s">
        <v>42</v>
      </c>
      <c r="H20" s="9"/>
      <c r="I20" s="9"/>
      <c r="J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16.9</v>
      </c>
    </row>
    <row r="21" spans="1:10" ht="13.50" thickBot="1" customHeight="1">
      <c r="A21" s="15">
        <v>2</v>
      </c>
      <c r="B21" s="15"/>
      <c r="C21" s="15"/>
      <c r="D21" s="15"/>
      <c r="E21" s="18" t="s">
        <v>43</v>
      </c>
      <c r="F21" s="18"/>
      <c r="G21" s="18"/>
      <c r="H21" s="18"/>
      <c r="I21" s="15"/>
      <c r="J21" s="15"/>
    </row>
    <row r="22" spans="1:10" ht="13.50" thickBot="1" customHeight="1">
      <c r="A22" s="1" t="s">
        <v>44</v>
      </c>
      <c r="B22" s="1"/>
      <c r="C22" s="10" t="s">
        <v>45</v>
      </c>
      <c r="D22" s="10"/>
      <c r="E22" s="1" t="s">
        <v>46</v>
      </c>
      <c r="F22" s="1"/>
      <c r="G22" s="11">
        <v>0.296</v>
      </c>
      <c r="H22" s="11"/>
      <c r="I22" s="12">
        <v>22.74</v>
      </c>
      <c r="J22" s="12">
        <f ca="1">ROUND(INDIRECT(ADDRESS(ROW()+(0), COLUMN()+(-3), 1))*INDIRECT(ADDRESS(ROW()+(0), COLUMN()+(-1), 1)), 2)</f>
        <v>6.73</v>
      </c>
    </row>
    <row r="23" spans="1:10" ht="13.50" thickBot="1" customHeight="1">
      <c r="A23" s="1" t="s">
        <v>47</v>
      </c>
      <c r="B23" s="1"/>
      <c r="C23" s="10" t="s">
        <v>48</v>
      </c>
      <c r="D23" s="10"/>
      <c r="E23" s="1" t="s">
        <v>49</v>
      </c>
      <c r="F23" s="1"/>
      <c r="G23" s="13">
        <v>0.296</v>
      </c>
      <c r="H23" s="13"/>
      <c r="I23" s="14">
        <v>21.02</v>
      </c>
      <c r="J23" s="14">
        <f ca="1">ROUND(INDIRECT(ADDRESS(ROW()+(0), COLUMN()+(-3), 1))*INDIRECT(ADDRESS(ROW()+(0), COLUMN()+(-1), 1)), 2)</f>
        <v>6.22</v>
      </c>
    </row>
    <row r="24" spans="1:10" ht="13.50" thickBot="1" customHeight="1">
      <c r="A24" s="15"/>
      <c r="B24" s="15"/>
      <c r="C24" s="15"/>
      <c r="D24" s="15"/>
      <c r="E24" s="15"/>
      <c r="F24" s="15"/>
      <c r="G24" s="9" t="s">
        <v>50</v>
      </c>
      <c r="H24" s="9"/>
      <c r="I24" s="9"/>
      <c r="J24" s="17">
        <f ca="1">ROUND(SUM(INDIRECT(ADDRESS(ROW()+(-1), COLUMN()+(0), 1)),INDIRECT(ADDRESS(ROW()+(-2), COLUMN()+(0), 1))), 2)</f>
        <v>12.95</v>
      </c>
    </row>
    <row r="25" spans="1:10" ht="13.50" thickBot="1" customHeight="1">
      <c r="A25" s="15">
        <v>3</v>
      </c>
      <c r="B25" s="15"/>
      <c r="C25" s="15"/>
      <c r="D25" s="15"/>
      <c r="E25" s="18" t="s">
        <v>51</v>
      </c>
      <c r="F25" s="18"/>
      <c r="G25" s="18"/>
      <c r="H25" s="18"/>
      <c r="I25" s="15"/>
      <c r="J25" s="15"/>
    </row>
    <row r="26" spans="1:10" ht="13.50" thickBot="1" customHeight="1">
      <c r="A26" s="19"/>
      <c r="B26" s="19"/>
      <c r="C26" s="20" t="s">
        <v>52</v>
      </c>
      <c r="D26" s="20"/>
      <c r="E26" s="19" t="s">
        <v>53</v>
      </c>
      <c r="F26" s="19"/>
      <c r="G26" s="13">
        <v>2</v>
      </c>
      <c r="H26" s="13"/>
      <c r="I26" s="14">
        <f ca="1">ROUND(SUM(INDIRECT(ADDRESS(ROW()+(-2), COLUMN()+(1), 1)),INDIRECT(ADDRESS(ROW()+(-6), COLUMN()+(1), 1))), 2)</f>
        <v>29.85</v>
      </c>
      <c r="J26" s="14">
        <f ca="1">ROUND(INDIRECT(ADDRESS(ROW()+(0), COLUMN()+(-3), 1))*INDIRECT(ADDRESS(ROW()+(0), COLUMN()+(-1), 1))/100, 2)</f>
        <v>0.6</v>
      </c>
    </row>
    <row r="27" spans="1:10" ht="13.50" thickBot="1" customHeight="1">
      <c r="A27" s="21" t="s">
        <v>54</v>
      </c>
      <c r="B27" s="21"/>
      <c r="C27" s="22"/>
      <c r="D27" s="22"/>
      <c r="E27" s="23"/>
      <c r="F27" s="23"/>
      <c r="G27" s="24" t="s">
        <v>55</v>
      </c>
      <c r="H27" s="24"/>
      <c r="I27" s="25"/>
      <c r="J27" s="26">
        <f ca="1">ROUND(SUM(INDIRECT(ADDRESS(ROW()+(-1), COLUMN()+(0), 1)),INDIRECT(ADDRESS(ROW()+(-3), COLUMN()+(0), 1)),INDIRECT(ADDRESS(ROW()+(-7), COLUMN()+(0), 1))), 2)</f>
        <v>30.45</v>
      </c>
    </row>
    <row r="30" spans="1:10" ht="13.50" thickBot="1" customHeight="1">
      <c r="A30" s="27" t="s">
        <v>56</v>
      </c>
      <c r="B30" s="27"/>
      <c r="C30" s="27"/>
      <c r="D30" s="27"/>
      <c r="E30" s="27"/>
      <c r="F30" s="27" t="s">
        <v>57</v>
      </c>
      <c r="G30" s="27"/>
      <c r="H30" s="27" t="s">
        <v>58</v>
      </c>
      <c r="I30" s="27"/>
      <c r="J30" s="27" t="s">
        <v>59</v>
      </c>
    </row>
    <row r="31" spans="1:10" ht="13.50" thickBot="1" customHeight="1">
      <c r="A31" s="28" t="s">
        <v>60</v>
      </c>
      <c r="B31" s="28"/>
      <c r="C31" s="28"/>
      <c r="D31" s="28"/>
      <c r="E31" s="28"/>
      <c r="F31" s="29">
        <v>112006</v>
      </c>
      <c r="G31" s="29"/>
      <c r="H31" s="29">
        <v>112007</v>
      </c>
      <c r="I31" s="29"/>
      <c r="J31" s="29" t="s">
        <v>61</v>
      </c>
    </row>
    <row r="32" spans="1:10" ht="24.00" thickBot="1" customHeight="1">
      <c r="A32" s="30" t="s">
        <v>62</v>
      </c>
      <c r="B32" s="30"/>
      <c r="C32" s="30"/>
      <c r="D32" s="30"/>
      <c r="E32" s="30"/>
      <c r="F32" s="31"/>
      <c r="G32" s="31"/>
      <c r="H32" s="31"/>
      <c r="I32" s="31"/>
      <c r="J32" s="31"/>
    </row>
    <row r="33" spans="1:10" ht="13.50" thickBot="1" customHeight="1">
      <c r="A33" s="32" t="s">
        <v>63</v>
      </c>
      <c r="B33" s="32"/>
      <c r="C33" s="32"/>
      <c r="D33" s="32"/>
      <c r="E33" s="32"/>
      <c r="F33" s="33">
        <v>112007</v>
      </c>
      <c r="G33" s="33"/>
      <c r="H33" s="33">
        <v>112007</v>
      </c>
      <c r="I33" s="33"/>
      <c r="J33" s="33"/>
    </row>
    <row r="34" spans="1:10" ht="13.50" thickBot="1" customHeight="1">
      <c r="A34" s="28" t="s">
        <v>64</v>
      </c>
      <c r="B34" s="28"/>
      <c r="C34" s="28"/>
      <c r="D34" s="28"/>
      <c r="E34" s="28"/>
      <c r="F34" s="29">
        <v>162010</v>
      </c>
      <c r="G34" s="29"/>
      <c r="H34" s="29">
        <v>1.12201e+006</v>
      </c>
      <c r="I34" s="29"/>
      <c r="J34" s="29" t="s">
        <v>65</v>
      </c>
    </row>
    <row r="35" spans="1:10" ht="13.50" thickBot="1" customHeight="1">
      <c r="A35" s="32" t="s">
        <v>66</v>
      </c>
      <c r="B35" s="32"/>
      <c r="C35" s="32"/>
      <c r="D35" s="32"/>
      <c r="E35" s="32"/>
      <c r="F35" s="33"/>
      <c r="G35" s="33"/>
      <c r="H35" s="33"/>
      <c r="I35" s="33"/>
      <c r="J35" s="33"/>
    </row>
    <row r="36" spans="1:10" ht="13.50" thickBot="1" customHeight="1">
      <c r="A36" s="28" t="s">
        <v>67</v>
      </c>
      <c r="B36" s="28"/>
      <c r="C36" s="28"/>
      <c r="D36" s="28"/>
      <c r="E36" s="28"/>
      <c r="F36" s="29">
        <v>192006</v>
      </c>
      <c r="G36" s="29"/>
      <c r="H36" s="29">
        <v>192007</v>
      </c>
      <c r="I36" s="29"/>
      <c r="J36" s="29" t="s">
        <v>68</v>
      </c>
    </row>
    <row r="37" spans="1:10" ht="24.00" thickBot="1" customHeight="1">
      <c r="A37" s="32" t="s">
        <v>69</v>
      </c>
      <c r="B37" s="32"/>
      <c r="C37" s="32"/>
      <c r="D37" s="32"/>
      <c r="E37" s="32"/>
      <c r="F37" s="33"/>
      <c r="G37" s="33"/>
      <c r="H37" s="33"/>
      <c r="I37" s="33"/>
      <c r="J37" s="33"/>
    </row>
    <row r="38" spans="1:10" ht="13.50" thickBot="1" customHeight="1">
      <c r="A38" s="28" t="s">
        <v>70</v>
      </c>
      <c r="B38" s="28"/>
      <c r="C38" s="28"/>
      <c r="D38" s="28"/>
      <c r="E38" s="28"/>
      <c r="F38" s="29">
        <v>132006</v>
      </c>
      <c r="G38" s="29"/>
      <c r="H38" s="29">
        <v>132007</v>
      </c>
      <c r="I38" s="29"/>
      <c r="J38" s="29" t="s">
        <v>71</v>
      </c>
    </row>
    <row r="39" spans="1:10" ht="13.50" thickBot="1" customHeight="1">
      <c r="A39" s="30" t="s">
        <v>72</v>
      </c>
      <c r="B39" s="30"/>
      <c r="C39" s="30"/>
      <c r="D39" s="30"/>
      <c r="E39" s="30"/>
      <c r="F39" s="31"/>
      <c r="G39" s="31"/>
      <c r="H39" s="31"/>
      <c r="I39" s="31"/>
      <c r="J39" s="31"/>
    </row>
    <row r="40" spans="1:10" ht="13.50" thickBot="1" customHeight="1">
      <c r="A40" s="32" t="s">
        <v>73</v>
      </c>
      <c r="B40" s="32"/>
      <c r="C40" s="32"/>
      <c r="D40" s="32"/>
      <c r="E40" s="32"/>
      <c r="F40" s="33">
        <v>112007</v>
      </c>
      <c r="G40" s="33"/>
      <c r="H40" s="33">
        <v>112007</v>
      </c>
      <c r="I40" s="33"/>
      <c r="J40" s="33"/>
    </row>
    <row r="41" spans="1:10" ht="13.50" thickBot="1" customHeight="1">
      <c r="A41" s="28" t="s">
        <v>74</v>
      </c>
      <c r="B41" s="28"/>
      <c r="C41" s="28"/>
      <c r="D41" s="28"/>
      <c r="E41" s="28"/>
      <c r="F41" s="29">
        <v>1.11201e+006</v>
      </c>
      <c r="G41" s="29"/>
      <c r="H41" s="29">
        <v>1.11201e+006</v>
      </c>
      <c r="I41" s="29"/>
      <c r="J41" s="29" t="s">
        <v>75</v>
      </c>
    </row>
    <row r="42" spans="1:10" ht="24.00" thickBot="1" customHeight="1">
      <c r="A42" s="32" t="s">
        <v>76</v>
      </c>
      <c r="B42" s="32"/>
      <c r="C42" s="32"/>
      <c r="D42" s="32"/>
      <c r="E42" s="32"/>
      <c r="F42" s="33"/>
      <c r="G42" s="33"/>
      <c r="H42" s="33"/>
      <c r="I42" s="33"/>
      <c r="J42" s="33"/>
    </row>
    <row r="45" spans="1:1" ht="33.75" thickBot="1" customHeight="1">
      <c r="A45" s="1" t="s">
        <v>77</v>
      </c>
      <c r="B45" s="1"/>
      <c r="C45" s="1"/>
      <c r="D45" s="1"/>
      <c r="E45" s="1"/>
      <c r="F45" s="1"/>
      <c r="G45" s="1"/>
      <c r="H45" s="1"/>
      <c r="I45" s="1"/>
      <c r="J45" s="1"/>
    </row>
    <row r="46" spans="1:1" ht="33.75" thickBot="1" customHeight="1">
      <c r="A46" s="1" t="s">
        <v>78</v>
      </c>
      <c r="B46" s="1"/>
      <c r="C46" s="1"/>
      <c r="D46" s="1"/>
      <c r="E46" s="1"/>
      <c r="F46" s="1"/>
      <c r="G46" s="1"/>
      <c r="H46" s="1"/>
      <c r="I46" s="1"/>
      <c r="J46" s="1"/>
    </row>
    <row r="47" spans="1:1" ht="33.75" thickBot="1" customHeight="1">
      <c r="A47" s="1" t="s">
        <v>79</v>
      </c>
      <c r="B47" s="1"/>
      <c r="C47" s="1"/>
      <c r="D47" s="1"/>
      <c r="E47" s="1"/>
      <c r="F47" s="1"/>
      <c r="G47" s="1"/>
      <c r="H47" s="1"/>
      <c r="I47" s="1"/>
      <c r="J47" s="1"/>
    </row>
  </sheetData>
  <mergeCells count="120">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B23"/>
    <mergeCell ref="C23:D23"/>
    <mergeCell ref="E23:F23"/>
    <mergeCell ref="G23:H23"/>
    <mergeCell ref="A24:B24"/>
    <mergeCell ref="C24:D24"/>
    <mergeCell ref="E24:F24"/>
    <mergeCell ref="G24:I24"/>
    <mergeCell ref="A25:B25"/>
    <mergeCell ref="C25:D25"/>
    <mergeCell ref="E25:H25"/>
    <mergeCell ref="A26:B26"/>
    <mergeCell ref="C26:D26"/>
    <mergeCell ref="E26:F26"/>
    <mergeCell ref="G26:H26"/>
    <mergeCell ref="A27:F27"/>
    <mergeCell ref="G27:I27"/>
    <mergeCell ref="A30:E30"/>
    <mergeCell ref="F30:G30"/>
    <mergeCell ref="H30:I30"/>
    <mergeCell ref="A31:E31"/>
    <mergeCell ref="F31:G31"/>
    <mergeCell ref="H31:I31"/>
    <mergeCell ref="J31:J33"/>
    <mergeCell ref="A32:E32"/>
    <mergeCell ref="F32:G32"/>
    <mergeCell ref="H32:I32"/>
    <mergeCell ref="A33:E33"/>
    <mergeCell ref="F33:G33"/>
    <mergeCell ref="H33:I33"/>
    <mergeCell ref="A34:E34"/>
    <mergeCell ref="F34:G35"/>
    <mergeCell ref="H34:I35"/>
    <mergeCell ref="J34:J35"/>
    <mergeCell ref="A35:E35"/>
    <mergeCell ref="A36:E36"/>
    <mergeCell ref="F36:G37"/>
    <mergeCell ref="H36:I37"/>
    <mergeCell ref="J36:J37"/>
    <mergeCell ref="A37:E37"/>
    <mergeCell ref="A38:E38"/>
    <mergeCell ref="F38:G38"/>
    <mergeCell ref="H38:I38"/>
    <mergeCell ref="J38:J40"/>
    <mergeCell ref="A39:E39"/>
    <mergeCell ref="F39:G39"/>
    <mergeCell ref="H39:I39"/>
    <mergeCell ref="A40:E40"/>
    <mergeCell ref="F40:G40"/>
    <mergeCell ref="H40:I40"/>
    <mergeCell ref="A41:E41"/>
    <mergeCell ref="F41:G42"/>
    <mergeCell ref="H41:I42"/>
    <mergeCell ref="J41:J42"/>
    <mergeCell ref="A42:E42"/>
    <mergeCell ref="A45:J45"/>
    <mergeCell ref="A46:J46"/>
    <mergeCell ref="A47:J47"/>
  </mergeCells>
  <pageMargins left="0.147638" right="0.147638" top="0.206693" bottom="0.206693" header="0.0" footer="0.0"/>
  <pageSetup paperSize="9" orientation="portrait"/>
  <rowBreaks count="0" manualBreakCount="0">
    </rowBreaks>
</worksheet>
</file>