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<sst xmlns="http://schemas.openxmlformats.org/spreadsheetml/2006/main" count="64" uniqueCount="64">
  <si>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</si>
  <si>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FBN019</t>
  </si>
  <si>
    <t xml:space="preserve">m²</t>
  </si>
  <si>
    <t xml:space="preserve">Tabique de placas de yeso natural (GRG). Sistema ATT "EL ALTERÓN".</t>
  </si>
  <si>
    <r>
      <rPr>
        <sz val="8.25"/>
        <color rgb="FF000000"/>
        <rFont val="Arial"/>
        <family val="2"/>
      </rPr>
      <t xml:space="preserve">Tabique sencillo sistema ATT "EL ALTERÓN" (15+49+15)/400 (49) (2 ATT Basic), de 64 mm de espesor total, con nivel de calidad del acabado Q2, formado por una estructura simple de perfiles de chapa de acero galvanizado de 49 mm de anchura, a base de montantes (elementos verticales) separados 400 mm entre sí, con disposición normal "N" y canales (elementos horizontales), a la que se atornillan dos placas en total (una placa tipo ATT Basic en cada cara, de 15 mm de espesor cada placa). Incluso banda acústica; fijaciones para el anclaje de canales y montantes metálicos; tornillería para la fijación de las placas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</si>
  <si>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</si>
  <si>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</si>
  <si>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</si>
  <si>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</si>
  <si>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</si>
  <si>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</si>
  <si>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</si>
  <si>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mt12pna080f</t>
  </si>
  <si>
    <t xml:space="preserve">m</t>
  </si>
  <si>
    <t xml:space="preserve">Banda estanca autoadhesiva, ATT "EL ALTERÓN", de espuma de polietileno reticulado de celdas cerradas, de 50 mm de anchura; para la estanqueidad de la base y el aislamiento acústico del perímetro en tabiques y trasdosados de placas.</t>
  </si>
  <si>
    <t xml:space="preserve">mt12pna050p</t>
  </si>
  <si>
    <t xml:space="preserve">m</t>
  </si>
  <si>
    <t xml:space="preserve">Canal 50 "EL ALTERÓN", de perfil de acero galvanizado Z1 (Z140), fabricado mediante laminación en frío, 50x35 mm de sección y 0,6 mm de espesor, según UNE-EN 14195.</t>
  </si>
  <si>
    <t xml:space="preserve">mt12pna060p</t>
  </si>
  <si>
    <t xml:space="preserve">m</t>
  </si>
  <si>
    <t xml:space="preserve">Montante 49 "EL ALTERÓN", de perfil de acero galvanizado Z1 (Z140), fabricado mediante laminación en frío, 49x50 mm de sección y 0,6 mm de espesor, según UNE-EN 14195.</t>
  </si>
  <si>
    <t xml:space="preserve">mt12pna025d</t>
  </si>
  <si>
    <t xml:space="preserve">Ud</t>
  </si>
  <si>
    <t xml:space="preserve">Fijación compuesta por taco y tornillo de cabeza avellanada, de 5x30 mm, "EL ALTERÓN".</t>
  </si>
  <si>
    <t xml:space="preserve">mt12pna010gb</t>
  </si>
  <si>
    <t xml:space="preserve">m²</t>
  </si>
  <si>
    <t xml:space="preserve">Placa de yeso natural (GRG), sin cartón, estándar / UNE-EN 13815 - 600 / 1200 / 15 / con los bordes longitudinales desiguales, ATT Basic "EL ALTERÓN", formada por un alma de yeso de origen natural reforzada por la inclusión en la masa de fibra de vidrio; Euroclase A1 de reacción al fuego, según UNE-EN 13501-1.</t>
  </si>
  <si>
    <t xml:space="preserve">mt12pna020k</t>
  </si>
  <si>
    <t xml:space="preserve">Ud</t>
  </si>
  <si>
    <t xml:space="preserve">Tornillo autoperforante ATT PP 25 "EL ALTERÓN", con cabeza de trompeta, de 25 mm de longitud, para instalación de placas de yeso natural (GRG) sobre perfiles de espesor inferior a 6 mm.</t>
  </si>
  <si>
    <t xml:space="preserve">mt12pna030zn</t>
  </si>
  <si>
    <t xml:space="preserve">kg</t>
  </si>
  <si>
    <t xml:space="preserve">Pasta de juntas ATT Hidro 60 MIN "EL ALTERÓN", de fraguado normal (60 minutos), con aditivo hidrófugo; para aplicación manual o mecánica sin cinta de juntas.</t>
  </si>
  <si>
    <t xml:space="preserve">mt12pna040c</t>
  </si>
  <si>
    <t xml:space="preserve">Ud</t>
  </si>
  <si>
    <t xml:space="preserve">Cartucho de 300 cm³ de masilla monocomponente ATT "EL ALTERÓN"; para el sellado de encuentros perimetrales.</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</si>
  <si>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</si>
  <si>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</si>
  <si>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</si>
  <si>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</si>
  <si>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</si>
  <si>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</si>
  <si>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</si>
  <si>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</si>
  <si>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</si>
  <si>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</si>
  <si>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</si>
  <si>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</si>
  <si>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</si>
  <si>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</si>
  <si>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</si>
  <si>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</si>
  <si>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</si>
  <si>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</si>
  <si>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14195:2005</t>
  </si>
  <si>
    <t xml:space="preserve">3/4</t>
  </si>
  <si>
    <t xml:space="preserve">Perfilería  metálica  para  par ticiones,  muros  y techos  en  placas  de  yeso  laminado.  Definiciones requisitos  y  métodos  de  ensayo</t>
  </si>
  <si>
    <t xml:space="preserve">UNE-EN 14195:2005/AC:2006</t>
  </si>
  <si>
    <t xml:space="preserve">UNE-EN 13815:2012</t>
  </si>
  <si>
    <t xml:space="preserve">1/3/4</t>
  </si>
  <si>
    <t xml:space="preserve">Productos en staff (yeso fibroso).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</si>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</sst>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1.06"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0.8</v>
      </c>
      <c r="H10" s="11"/>
      <c r="I10" s="12">
        <v>0.27</v>
      </c>
      <c r="J10" s="12">
        <f ca="1">ROUND(INDIRECT(ADDRESS(ROW()+(0), COLUMN()+(-3), 1))*INDIRECT(ADDRESS(ROW()+(0), COLUMN()+(-1), 1)), 2)</f>
        <v>0.22</v>
      </c>
    </row>
    <row r="11" spans="1:10" ht="24.00" thickBot="1" customHeight="1">
      <c r="A11" s="1" t="s">
        <v>15</v>
      </c>
      <c r="B11" s="1"/>
      <c r="C11" s="10" t="s">
        <v>16</v>
      </c>
      <c r="D11" s="10"/>
      <c r="E11" s="1" t="s">
        <v>17</v>
      </c>
      <c r="F11" s="1"/>
      <c r="G11" s="11">
        <v>0.8</v>
      </c>
      <c r="H11" s="11"/>
      <c r="I11" s="12">
        <v>1.69</v>
      </c>
      <c r="J11" s="12">
        <f ca="1">ROUND(INDIRECT(ADDRESS(ROW()+(0), COLUMN()+(-3), 1))*INDIRECT(ADDRESS(ROW()+(0), COLUMN()+(-1), 1)), 2)</f>
        <v>1.35</v>
      </c>
    </row>
    <row r="12" spans="1:10" ht="34.50" thickBot="1" customHeight="1">
      <c r="A12" s="1" t="s">
        <v>18</v>
      </c>
      <c r="B12" s="1"/>
      <c r="C12" s="10" t="s">
        <v>19</v>
      </c>
      <c r="D12" s="10"/>
      <c r="E12" s="1" t="s">
        <v>20</v>
      </c>
      <c r="F12" s="1"/>
      <c r="G12" s="11">
        <v>3</v>
      </c>
      <c r="H12" s="11"/>
      <c r="I12" s="12">
        <v>2.29</v>
      </c>
      <c r="J12" s="12">
        <f ca="1">ROUND(INDIRECT(ADDRESS(ROW()+(0), COLUMN()+(-3), 1))*INDIRECT(ADDRESS(ROW()+(0), COLUMN()+(-1), 1)), 2)</f>
        <v>6.87</v>
      </c>
    </row>
    <row r="13" spans="1:10" ht="24.00" thickBot="1" customHeight="1">
      <c r="A13" s="1" t="s">
        <v>21</v>
      </c>
      <c r="B13" s="1"/>
      <c r="C13" s="10" t="s">
        <v>22</v>
      </c>
      <c r="D13" s="10"/>
      <c r="E13" s="1" t="s">
        <v>23</v>
      </c>
      <c r="F13" s="1"/>
      <c r="G13" s="11">
        <v>2</v>
      </c>
      <c r="H13" s="11"/>
      <c r="I13" s="12">
        <v>0.08</v>
      </c>
      <c r="J13" s="12">
        <f ca="1">ROUND(INDIRECT(ADDRESS(ROW()+(0), COLUMN()+(-3), 1))*INDIRECT(ADDRESS(ROW()+(0), COLUMN()+(-1), 1)), 2)</f>
        <v>0.16</v>
      </c>
    </row>
    <row r="14" spans="1:10" ht="45.00" thickBot="1" customHeight="1">
      <c r="A14" s="1" t="s">
        <v>24</v>
      </c>
      <c r="B14" s="1"/>
      <c r="C14" s="10" t="s">
        <v>25</v>
      </c>
      <c r="D14" s="10"/>
      <c r="E14" s="1" t="s">
        <v>26</v>
      </c>
      <c r="F14" s="1"/>
      <c r="G14" s="11">
        <v>2.04</v>
      </c>
      <c r="H14" s="11"/>
      <c r="I14" s="12">
        <v>5.78</v>
      </c>
      <c r="J14" s="12">
        <f ca="1">ROUND(INDIRECT(ADDRESS(ROW()+(0), COLUMN()+(-3), 1))*INDIRECT(ADDRESS(ROW()+(0), COLUMN()+(-1), 1)), 2)</f>
        <v>11.79</v>
      </c>
    </row>
    <row r="15" spans="1:10" ht="34.50" thickBot="1" customHeight="1">
      <c r="A15" s="1" t="s">
        <v>27</v>
      </c>
      <c r="B15" s="1"/>
      <c r="C15" s="10" t="s">
        <v>28</v>
      </c>
      <c r="D15" s="10"/>
      <c r="E15" s="1" t="s">
        <v>29</v>
      </c>
      <c r="F15" s="1"/>
      <c r="G15" s="11">
        <v>36</v>
      </c>
      <c r="H15" s="11"/>
      <c r="I15" s="12">
        <v>0.02</v>
      </c>
      <c r="J15" s="12">
        <f ca="1">ROUND(INDIRECT(ADDRESS(ROW()+(0), COLUMN()+(-3), 1))*INDIRECT(ADDRESS(ROW()+(0), COLUMN()+(-1), 1)), 2)</f>
        <v>0.72</v>
      </c>
    </row>
    <row r="16" spans="1:10" ht="24.00" thickBot="1" customHeight="1">
      <c r="A16" s="1" t="s">
        <v>30</v>
      </c>
      <c r="B16" s="1"/>
      <c r="C16" s="10" t="s">
        <v>31</v>
      </c>
      <c r="D16" s="10"/>
      <c r="E16" s="1" t="s">
        <v>32</v>
      </c>
      <c r="F16" s="1"/>
      <c r="G16" s="11">
        <v>0.22</v>
      </c>
      <c r="H16" s="11"/>
      <c r="I16" s="12">
        <v>2.1</v>
      </c>
      <c r="J16" s="12">
        <f ca="1">ROUND(INDIRECT(ADDRESS(ROW()+(0), COLUMN()+(-3), 1))*INDIRECT(ADDRESS(ROW()+(0), COLUMN()+(-1), 1)), 2)</f>
        <v>0.46</v>
      </c>
    </row>
    <row r="17" spans="1:10" ht="24.00" thickBot="1" customHeight="1">
      <c r="A17" s="1" t="s">
        <v>33</v>
      </c>
      <c r="B17" s="1"/>
      <c r="C17" s="10" t="s">
        <v>34</v>
      </c>
      <c r="D17" s="10"/>
      <c r="E17" s="1" t="s">
        <v>35</v>
      </c>
      <c r="F17" s="1"/>
      <c r="G17" s="13">
        <v>0.067</v>
      </c>
      <c r="H17" s="13"/>
      <c r="I17" s="14">
        <v>3.94</v>
      </c>
      <c r="J17" s="14">
        <f ca="1">ROUND(INDIRECT(ADDRESS(ROW()+(0), COLUMN()+(-3), 1))*INDIRECT(ADDRESS(ROW()+(0), COLUMN()+(-1), 1)), 2)</f>
        <v>0.26</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21.83</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0.296</v>
      </c>
      <c r="H20" s="11"/>
      <c r="I20" s="12">
        <v>22</v>
      </c>
      <c r="J20" s="12">
        <f ca="1">ROUND(INDIRECT(ADDRESS(ROW()+(0), COLUMN()+(-3), 1))*INDIRECT(ADDRESS(ROW()+(0), COLUMN()+(-1), 1)), 2)</f>
        <v>6.51</v>
      </c>
    </row>
    <row r="21" spans="1:10" ht="13.50" thickBot="1" customHeight="1">
      <c r="A21" s="1" t="s">
        <v>41</v>
      </c>
      <c r="B21" s="1"/>
      <c r="C21" s="10" t="s">
        <v>42</v>
      </c>
      <c r="D21" s="10"/>
      <c r="E21" s="1" t="s">
        <v>43</v>
      </c>
      <c r="F21" s="1"/>
      <c r="G21" s="13">
        <v>0.296</v>
      </c>
      <c r="H21" s="13"/>
      <c r="I21" s="14">
        <v>20.34</v>
      </c>
      <c r="J21" s="14">
        <f ca="1">ROUND(INDIRECT(ADDRESS(ROW()+(0), COLUMN()+(-3), 1))*INDIRECT(ADDRESS(ROW()+(0), COLUMN()+(-1), 1)), 2)</f>
        <v>6.02</v>
      </c>
    </row>
    <row r="22" spans="1:10" ht="13.50" thickBot="1" customHeight="1">
      <c r="A22" s="15"/>
      <c r="B22" s="15"/>
      <c r="C22" s="15"/>
      <c r="D22" s="15"/>
      <c r="E22" s="15"/>
      <c r="F22" s="15"/>
      <c r="G22" s="9" t="s">
        <v>44</v>
      </c>
      <c r="H22" s="9"/>
      <c r="I22" s="9"/>
      <c r="J22" s="17">
        <f ca="1">ROUND(SUM(INDIRECT(ADDRESS(ROW()+(-1), COLUMN()+(0), 1)),INDIRECT(ADDRESS(ROW()+(-2), COLUMN()+(0), 1))), 2)</f>
        <v>12.53</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34.36</v>
      </c>
      <c r="J24" s="14">
        <f ca="1">ROUND(INDIRECT(ADDRESS(ROW()+(0), COLUMN()+(-3), 1))*INDIRECT(ADDRESS(ROW()+(0), COLUMN()+(-1), 1))/100, 2)</f>
        <v>0.69</v>
      </c>
    </row>
    <row r="25" spans="1:10" ht="13.50" thickBot="1" customHeight="1">
      <c r="A25" s="21" t="s">
        <v>48</v>
      </c>
      <c r="B25" s="21"/>
      <c r="C25" s="22"/>
      <c r="D25" s="22"/>
      <c r="E25" s="23"/>
      <c r="F25" s="23"/>
      <c r="G25" s="24" t="s">
        <v>49</v>
      </c>
      <c r="H25" s="24"/>
      <c r="I25" s="25"/>
      <c r="J25" s="26">
        <f ca="1">ROUND(SUM(INDIRECT(ADDRESS(ROW()+(-1), COLUMN()+(0), 1)),INDIRECT(ADDRESS(ROW()+(-3), COLUMN()+(0), 1)),INDIRECT(ADDRESS(ROW()+(-7), COLUMN()+(0), 1))), 2)</f>
        <v>35.05</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112006</v>
      </c>
      <c r="G29" s="29"/>
      <c r="H29" s="29">
        <v>112007</v>
      </c>
      <c r="I29" s="29"/>
      <c r="J29" s="29" t="s">
        <v>55</v>
      </c>
    </row>
    <row r="30" spans="1:10" ht="24.00" thickBot="1" customHeight="1">
      <c r="A30" s="30" t="s">
        <v>56</v>
      </c>
      <c r="B30" s="30"/>
      <c r="C30" s="30"/>
      <c r="D30" s="30"/>
      <c r="E30" s="30"/>
      <c r="F30" s="31"/>
      <c r="G30" s="31"/>
      <c r="H30" s="31"/>
      <c r="I30" s="31"/>
      <c r="J30" s="31"/>
    </row>
    <row r="31" spans="1:10" ht="13.50" thickBot="1" customHeight="1">
      <c r="A31" s="32" t="s">
        <v>57</v>
      </c>
      <c r="B31" s="32"/>
      <c r="C31" s="32"/>
      <c r="D31" s="32"/>
      <c r="E31" s="32"/>
      <c r="F31" s="33">
        <v>112007</v>
      </c>
      <c r="G31" s="33"/>
      <c r="H31" s="33">
        <v>112007</v>
      </c>
      <c r="I31" s="33"/>
      <c r="J31" s="33"/>
    </row>
    <row r="32" spans="1:10" ht="13.50" thickBot="1" customHeight="1">
      <c r="A32" s="28" t="s">
        <v>58</v>
      </c>
      <c r="B32" s="28"/>
      <c r="C32" s="28"/>
      <c r="D32" s="28"/>
      <c r="E32" s="28"/>
      <c r="F32" s="29">
        <v>162007</v>
      </c>
      <c r="G32" s="29"/>
      <c r="H32" s="29">
        <v>162008</v>
      </c>
      <c r="I32" s="29"/>
      <c r="J32" s="29" t="s">
        <v>59</v>
      </c>
    </row>
    <row r="33" spans="1:10" ht="13.50" thickBot="1" customHeight="1">
      <c r="A33" s="32" t="s">
        <v>60</v>
      </c>
      <c r="B33" s="32"/>
      <c r="C33" s="32"/>
      <c r="D33" s="32"/>
      <c r="E33" s="32"/>
      <c r="F33" s="33"/>
      <c r="G33" s="33"/>
      <c r="H33" s="33"/>
      <c r="I33" s="33"/>
      <c r="J33" s="33"/>
    </row>
    <row r="36" spans="1:1" ht="33.75" thickBot="1" customHeight="1">
      <c r="A36" s="1" t="s">
        <v>61</v>
      </c>
      <c r="B36" s="1"/>
      <c r="C36" s="1"/>
      <c r="D36" s="1"/>
      <c r="E36" s="1"/>
      <c r="F36" s="1"/>
      <c r="G36" s="1"/>
      <c r="H36" s="1"/>
      <c r="I36" s="1"/>
      <c r="J36" s="1"/>
    </row>
    <row r="37" spans="1:1" ht="33.75" thickBot="1" customHeight="1">
      <c r="A37" s="1" t="s">
        <v>62</v>
      </c>
      <c r="B37" s="1"/>
      <c r="C37" s="1"/>
      <c r="D37" s="1"/>
      <c r="E37" s="1"/>
      <c r="F37" s="1"/>
      <c r="G37" s="1"/>
      <c r="H37" s="1"/>
      <c r="I37" s="1"/>
      <c r="J37" s="1"/>
    </row>
    <row r="38" spans="1:1" ht="33.75" thickBot="1" customHeight="1">
      <c r="A38" s="1" t="s">
        <v>63</v>
      </c>
      <c r="B38" s="1"/>
      <c r="C38" s="1"/>
      <c r="D38" s="1"/>
      <c r="E38" s="1"/>
      <c r="F38" s="1"/>
      <c r="G38" s="1"/>
      <c r="H38" s="1"/>
      <c r="I38" s="1"/>
      <c r="J38" s="1"/>
    </row>
  </sheetData>
  <mergeCells count="9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29"/>
    <mergeCell ref="H29:I29"/>
    <mergeCell ref="J29:J31"/>
    <mergeCell ref="A30:E30"/>
    <mergeCell ref="F30:G30"/>
    <mergeCell ref="H30:I30"/>
    <mergeCell ref="A31:E31"/>
    <mergeCell ref="F31:G31"/>
    <mergeCell ref="H31:I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