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<sst xmlns="http://schemas.openxmlformats.org/spreadsheetml/2006/main" count="68" uniqueCount="68">
  <si>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</si>
  <si>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FAX010</t>
  </si>
  <si>
    <t xml:space="preserve">m²</t>
  </si>
  <si>
    <t xml:space="preserve">Hoja exterior, autoportante y pasante, de fachada ventilada de dos hojas, de fábrica de ladrillo cerámico perforado cara vista.</t>
  </si>
  <si>
    <r>
      <rPr>
        <sz val="8.25"/>
        <color rgb="FF000000"/>
        <rFont val="Arial"/>
        <family val="2"/>
      </rPr>
      <t xml:space="preserve">Hoja exterior, autoportante y pasante, de fachada ventilada de dos hojas, de 11,5 cm de espesor, aparejo a soga, de fábrica de ladrillo cerámico cara vista perforado hidrofugado, color Salmón, acabado liso, 24x11,5x5 cm, con juntas horizontales y verticales de 10 mm de espesor, junta rehundida, recibida con mortero de cemento industrial, color gris, M-5, suministrado a granel. Dintel de fábrica armada de ladrillos cortados cara vista, aparejo a sardinel; montaje y desmontaje de apeo. Incluso perfiles metálicos de sustentación, para transmitir el peso de la fábrica a la estructura, elementos de anclaje de acero inoxidable AISI 304, con doble libertad de movimiento, para fijación de la fábrica a la estructura, llaves de atado de acero inoxidable AISI 304, con funda de plástico, para conectar hojas de fábrica en juntas verticales de movimiento y anclajes mecánicos de expansión con tacos de expansión M6 y tornillos, para fijación de los elementos de sustentación y anclaje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</si>
  <si>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</si>
  <si>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</si>
  <si>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</si>
  <si>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</si>
  <si>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</si>
  <si>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</si>
  <si>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</si>
  <si>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</si>
  <si>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</si>
  <si>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</si>
  <si>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</si>
  <si>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</si>
  <si>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</si>
  <si>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</si>
  <si>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</si>
  <si>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</si>
  <si>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mt07aaa020a800</t>
  </si>
  <si>
    <t xml:space="preserve">Ud</t>
  </si>
  <si>
    <t xml:space="preserve">Repercusión, por m² de hoja exterior de fábrica de ladrillo cara vista en fachada autoportante, pasante y ventilada, de perfiles metálicos de sustentación, para transmitir el peso de la fábrica a la estructura, elementos de anclaje de acero inoxidable AISI 304, con doble libertad de movimiento, para fijación de la fábrica a la estructura, llaves de atado de acero inoxidable AISI 304, con funda de plástico, para conectar hojas de fábrica en juntas verticales de movimiento y anclajes mecánicos de expansión con tacos de expansión M6 y tornillos, para fijación de los elementos de sustentación y anclaje a la estructura.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</si>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</sst>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7.49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71</v>
      </c>
      <c r="G10" s="11"/>
      <c r="H10" s="11"/>
      <c r="I10" s="12">
        <v>0.25</v>
      </c>
      <c r="J10" s="12">
        <f ca="1">ROUND(INDIRECT(ADDRESS(ROW()+(0), COLUMN()+(-4), 1))*INDIRECT(ADDRESS(ROW()+(0), COLUMN()+(-1), 1)), 2)</f>
        <v>17.75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0.057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2.86</v>
      </c>
    </row>
    <row r="13" spans="1:10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1"/>
      <c r="I13" s="12">
        <v>8</v>
      </c>
      <c r="J13" s="12">
        <f ca="1">ROUND(INDIRECT(ADDRESS(ROW()+(0), COLUMN()+(-4), 1))*INDIRECT(ADDRESS(ROW()+(0), COLUMN()+(-1), 1)), 2)</f>
        <v>8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</v>
      </c>
      <c r="G14" s="11"/>
      <c r="H14" s="11"/>
      <c r="I14" s="12">
        <v>1.22</v>
      </c>
      <c r="J14" s="12">
        <f ca="1">ROUND(INDIRECT(ADDRESS(ROW()+(0), COLUMN()+(-4), 1))*INDIRECT(ADDRESS(ROW()+(0), COLUMN()+(-1), 1)), 2)</f>
        <v>0.73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0.001</v>
      </c>
      <c r="G15" s="11"/>
      <c r="H15" s="11"/>
      <c r="I15" s="12">
        <v>439.2</v>
      </c>
      <c r="J15" s="12">
        <f ca="1">ROUND(INDIRECT(ADDRESS(ROW()+(0), COLUMN()+(-4), 1))*INDIRECT(ADDRESS(ROW()+(0), COLUMN()+(-1), 1)), 2)</f>
        <v>0.44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0.011</v>
      </c>
      <c r="G16" s="11"/>
      <c r="H16" s="11"/>
      <c r="I16" s="12">
        <v>1.87</v>
      </c>
      <c r="J16" s="12">
        <f ca="1">ROUND(INDIRECT(ADDRESS(ROW()+(0), COLUMN()+(-4), 1))*INDIRECT(ADDRESS(ROW()+(0), COLUMN()+(-1), 1)), 2)</f>
        <v>0.02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0.003</v>
      </c>
      <c r="G17" s="13"/>
      <c r="H17" s="13"/>
      <c r="I17" s="14">
        <v>19.25</v>
      </c>
      <c r="J17" s="14">
        <f ca="1">ROUND(INDIRECT(ADDRESS(ROW()+(0), COLUMN()+(-4), 1))*INDIRECT(ADDRESS(ROW()+(0), COLUMN()+(-1), 1)), 2)</f>
        <v>0.06</v>
      </c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29.88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24.0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0.217</v>
      </c>
      <c r="G20" s="13"/>
      <c r="H20" s="13"/>
      <c r="I20" s="14">
        <v>1.94</v>
      </c>
      <c r="J20" s="14">
        <f ca="1">ROUND(INDIRECT(ADDRESS(ROW()+(0), COLUMN()+(-4), 1))*INDIRECT(ADDRESS(ROW()+(0), COLUMN()+(-1), 1)), 2)</f>
        <v>0.42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1))), 2)</f>
        <v>0.42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1.065</v>
      </c>
      <c r="G23" s="11"/>
      <c r="H23" s="11"/>
      <c r="I23" s="12">
        <v>23.1</v>
      </c>
      <c r="J23" s="12">
        <f ca="1">ROUND(INDIRECT(ADDRESS(ROW()+(0), COLUMN()+(-4), 1))*INDIRECT(ADDRESS(ROW()+(0), COLUMN()+(-1), 1)), 2)</f>
        <v>24.6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0.615</v>
      </c>
      <c r="G24" s="13"/>
      <c r="H24" s="13"/>
      <c r="I24" s="14">
        <v>21.69</v>
      </c>
      <c r="J24" s="14">
        <f ca="1">ROUND(INDIRECT(ADDRESS(ROW()+(0), COLUMN()+(-4), 1))*INDIRECT(ADDRESS(ROW()+(0), COLUMN()+(-1), 1)), 2)</f>
        <v>13.34</v>
      </c>
    </row>
    <row r="25" spans="1:10" ht="13.50" thickBot="1" customHeight="1">
      <c r="A25" s="15"/>
      <c r="B25" s="15"/>
      <c r="C25" s="15"/>
      <c r="D25" s="15"/>
      <c r="E25" s="15"/>
      <c r="F25" s="9" t="s">
        <v>49</v>
      </c>
      <c r="G25" s="9"/>
      <c r="H25" s="9"/>
      <c r="I25" s="9"/>
      <c r="J25" s="17">
        <f ca="1">ROUND(SUM(INDIRECT(ADDRESS(ROW()+(-1), COLUMN()+(0), 1)),INDIRECT(ADDRESS(ROW()+(-2), COLUMN()+(0), 1))), 2)</f>
        <v>37.94</v>
      </c>
    </row>
    <row r="26" spans="1:10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19"/>
      <c r="D27" s="20" t="s">
        <v>51</v>
      </c>
      <c r="E27" s="19" t="s">
        <v>52</v>
      </c>
      <c r="F27" s="13">
        <v>3</v>
      </c>
      <c r="G27" s="13"/>
      <c r="H27" s="13"/>
      <c r="I27" s="14">
        <f ca="1">ROUND(SUM(INDIRECT(ADDRESS(ROW()+(-2), COLUMN()+(1), 1)),INDIRECT(ADDRESS(ROW()+(-6), COLUMN()+(1), 1)),INDIRECT(ADDRESS(ROW()+(-9), COLUMN()+(1), 1))), 2)</f>
        <v>68.24</v>
      </c>
      <c r="J27" s="14">
        <f ca="1">ROUND(INDIRECT(ADDRESS(ROW()+(0), COLUMN()+(-4), 1))*INDIRECT(ADDRESS(ROW()+(0), COLUMN()+(-1), 1))/100, 2)</f>
        <v>2.05</v>
      </c>
    </row>
    <row r="28" spans="1:10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4"/>
      <c r="H28" s="24"/>
      <c r="I28" s="25"/>
      <c r="J28" s="26">
        <f ca="1">ROUND(SUM(INDIRECT(ADDRESS(ROW()+(-1), COLUMN()+(0), 1)),INDIRECT(ADDRESS(ROW()+(-3), COLUMN()+(0), 1)),INDIRECT(ADDRESS(ROW()+(-7), COLUMN()+(0), 1)),INDIRECT(ADDRESS(ROW()+(-10), COLUMN()+(0), 1))), 2)</f>
        <v>70.29</v>
      </c>
    </row>
    <row r="31" spans="1:10" ht="13.50" thickBot="1" customHeight="1">
      <c r="A31" s="27" t="s">
        <v>55</v>
      </c>
      <c r="B31" s="27"/>
      <c r="C31" s="27"/>
      <c r="D31" s="27"/>
      <c r="E31" s="27"/>
      <c r="F31" s="27"/>
      <c r="G31" s="27" t="s">
        <v>56</v>
      </c>
      <c r="H31" s="27" t="s">
        <v>57</v>
      </c>
      <c r="I31" s="27"/>
      <c r="J31" s="27" t="s">
        <v>58</v>
      </c>
    </row>
    <row r="32" spans="1:10" ht="13.50" thickBot="1" customHeight="1">
      <c r="A32" s="28" t="s">
        <v>59</v>
      </c>
      <c r="B32" s="28"/>
      <c r="C32" s="28"/>
      <c r="D32" s="28"/>
      <c r="E32" s="28"/>
      <c r="F32" s="28"/>
      <c r="G32" s="29">
        <v>1.06202e+06</v>
      </c>
      <c r="H32" s="29">
        <v>1.06202e+06</v>
      </c>
      <c r="I32" s="29"/>
      <c r="J32" s="29" t="s">
        <v>60</v>
      </c>
    </row>
    <row r="33" spans="1:10" ht="13.50" thickBot="1" customHeight="1">
      <c r="A33" s="30" t="s">
        <v>61</v>
      </c>
      <c r="B33" s="30"/>
      <c r="C33" s="30"/>
      <c r="D33" s="30"/>
      <c r="E33" s="30"/>
      <c r="F33" s="30"/>
      <c r="G33" s="31"/>
      <c r="H33" s="31"/>
      <c r="I33" s="31"/>
      <c r="J33" s="31"/>
    </row>
    <row r="34" spans="1:10" ht="13.50" thickBot="1" customHeight="1">
      <c r="A34" s="28" t="s">
        <v>62</v>
      </c>
      <c r="B34" s="28"/>
      <c r="C34" s="28"/>
      <c r="D34" s="28"/>
      <c r="E34" s="28"/>
      <c r="F34" s="28"/>
      <c r="G34" s="29">
        <v>1.18202e+06</v>
      </c>
      <c r="H34" s="29">
        <v>1.18202e+06</v>
      </c>
      <c r="I34" s="29"/>
      <c r="J34" s="29" t="s">
        <v>63</v>
      </c>
    </row>
    <row r="35" spans="1:10" ht="13.50" thickBot="1" customHeight="1">
      <c r="A35" s="30" t="s">
        <v>64</v>
      </c>
      <c r="B35" s="30"/>
      <c r="C35" s="30"/>
      <c r="D35" s="30"/>
      <c r="E35" s="30"/>
      <c r="F35" s="30"/>
      <c r="G35" s="31"/>
      <c r="H35" s="31"/>
      <c r="I35" s="31"/>
      <c r="J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60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I25"/>
    <mergeCell ref="A26:C26"/>
    <mergeCell ref="E26:H26"/>
    <mergeCell ref="A27:C27"/>
    <mergeCell ref="F27:H27"/>
    <mergeCell ref="A28:E28"/>
    <mergeCell ref="F28:I28"/>
    <mergeCell ref="A31:F31"/>
    <mergeCell ref="H31:I31"/>
    <mergeCell ref="A32:F32"/>
    <mergeCell ref="G32:G33"/>
    <mergeCell ref="H32:I33"/>
    <mergeCell ref="J32:J33"/>
    <mergeCell ref="A33:F33"/>
    <mergeCell ref="A34:F34"/>
    <mergeCell ref="G34:G35"/>
    <mergeCell ref="H34:I35"/>
    <mergeCell ref="J34:J35"/>
    <mergeCell ref="A35:F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