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<sst xmlns="http://schemas.openxmlformats.org/spreadsheetml/2006/main" count="29" uniqueCount="29">
  <si>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</si>
  <si>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FAJ010</t>
  </si>
  <si>
    <t xml:space="preserve">m²</t>
  </si>
  <si>
    <t xml:space="preserve">Subestructura soporte para la fijación de hoja exterior de piedra natural, en fachadas ventiladas.</t>
  </si>
  <si>
    <r>
      <rPr>
        <sz val="8.25"/>
        <color rgb="FF000000"/>
        <rFont val="Arial"/>
        <family val="2"/>
      </rPr>
      <t xml:space="preserve">Sistema de anclaje vertical, de acero inoxidable AISI 304, para la fijación de placas de piedra natural de 100x40x3 cm (no incluidas en este precio). El precio incluye la resolución de encuentros y puntos singulares, pero no incluye el sistema de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</si>
  <si>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</si>
  <si>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</si>
  <si>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</si>
  <si>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</si>
  <si>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</si>
  <si>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</si>
  <si>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</si>
  <si>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mt19paj220j</t>
  </si>
  <si>
    <t xml:space="preserve">m²</t>
  </si>
  <si>
    <t xml:space="preserve">Subestructura soporte compuesta de sistema de anclaje vertical, de acero inoxidable AISI 304, para la fijación de placas de piedra natural de 100x40x3 cm (no incluidas en este precio), formado por: perfiles verticales de acero inoxidable AISI 304, escuadras de carga, escuadras de apoyo y grapas con uña oculta, para fijar al frente de hormigón de cada forjado (aproximadamente 3 m de altura libre) con tacos mecánicos de acero inoxidable A2, y al soporte de hormigón o de fábrica (fck&gt;=150 kp/cm²) cada 1,20 m como máximo, con tirafondos de acero inoxidable A2 y tacos de nylon.</t>
  </si>
  <si>
    <t xml:space="preserve">Subtotal materiales:</t>
  </si>
  <si>
    <t xml:space="preserve">Mano de obra</t>
  </si>
  <si>
    <t xml:space="preserve">mo052</t>
  </si>
  <si>
    <t xml:space="preserve">h</t>
  </si>
  <si>
    <t xml:space="preserve">Oficial 1ª montador de sistemas de fachadas prefabricadas.</t>
  </si>
  <si>
    <t xml:space="preserve">mo099</t>
  </si>
  <si>
    <t xml:space="preserve">h</t>
  </si>
  <si>
    <t xml:space="preserve">Ayudante montador de sistemas de fachadas prefabricadas.</t>
  </si>
  <si>
    <t xml:space="preserve">Subtotal mano de obra:</t>
  </si>
  <si>
    <t xml:space="preserve">Costes directos complementarios</t>
  </si>
  <si>
    <t xml:space="preserve">%</t>
  </si>
  <si>
    <t xml:space="preserve">Costes directos complementarios</t>
  </si>
  <si>
    <t xml:space="preserve">Coste de mantenimiento decenal: 5,64€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</si>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</sst>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23" customWidth="1"/>
    <col min="3" max="3" width="3.06" customWidth="1"/>
    <col min="4" max="4" width="4.59" customWidth="1"/>
    <col min="5" max="5" width="76.84"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76.50" thickBot="1" customHeight="1">
      <c r="A10" s="1" t="s">
        <v>12</v>
      </c>
      <c r="B10" s="1"/>
      <c r="C10" s="10" t="s">
        <v>13</v>
      </c>
      <c r="D10" s="10"/>
      <c r="E10" s="1" t="s">
        <v>14</v>
      </c>
      <c r="F10" s="12">
        <v>1.000000</v>
      </c>
      <c r="G10" s="14">
        <v>21.660000</v>
      </c>
      <c r="H10" s="14">
        <f ca="1">ROUND(INDIRECT(ADDRESS(ROW()+(0), COLUMN()+(-2), 1))*INDIRECT(ADDRESS(ROW()+(0), COLUMN()+(-1), 1)), 2)</f>
        <v>21.660000</v>
      </c>
    </row>
    <row r="11" spans="1:8" ht="13.50" thickBot="1" customHeight="1">
      <c r="A11" s="15"/>
      <c r="B11" s="15"/>
      <c r="C11" s="15"/>
      <c r="D11" s="15"/>
      <c r="E11" s="15"/>
      <c r="F11" s="9" t="s">
        <v>15</v>
      </c>
      <c r="G11" s="9"/>
      <c r="H11" s="17">
        <f ca="1">ROUND(SUM(INDIRECT(ADDRESS(ROW()+(-1), COLUMN()+(0), 1))), 2)</f>
        <v>21.660000</v>
      </c>
    </row>
    <row r="12" spans="1:8" ht="13.50" thickBot="1" customHeight="1">
      <c r="A12" s="15">
        <v>2.000000</v>
      </c>
      <c r="B12" s="15"/>
      <c r="C12" s="15"/>
      <c r="D12" s="15"/>
      <c r="E12" s="18" t="s">
        <v>16</v>
      </c>
      <c r="F12" s="18"/>
      <c r="G12" s="15"/>
      <c r="H12" s="15"/>
    </row>
    <row r="13" spans="1:8" ht="13.50" thickBot="1" customHeight="1">
      <c r="A13" s="1" t="s">
        <v>17</v>
      </c>
      <c r="B13" s="1"/>
      <c r="C13" s="10" t="s">
        <v>18</v>
      </c>
      <c r="D13" s="10"/>
      <c r="E13" s="1" t="s">
        <v>19</v>
      </c>
      <c r="F13" s="11">
        <v>0.192000</v>
      </c>
      <c r="G13" s="13">
        <v>19.110000</v>
      </c>
      <c r="H13" s="13">
        <f ca="1">ROUND(INDIRECT(ADDRESS(ROW()+(0), COLUMN()+(-2), 1))*INDIRECT(ADDRESS(ROW()+(0), COLUMN()+(-1), 1)), 2)</f>
        <v>3.670000</v>
      </c>
    </row>
    <row r="14" spans="1:8" ht="13.50" thickBot="1" customHeight="1">
      <c r="A14" s="1" t="s">
        <v>20</v>
      </c>
      <c r="B14" s="1"/>
      <c r="C14" s="10" t="s">
        <v>21</v>
      </c>
      <c r="D14" s="10"/>
      <c r="E14" s="1" t="s">
        <v>22</v>
      </c>
      <c r="F14" s="12">
        <v>0.192000</v>
      </c>
      <c r="G14" s="14">
        <v>17.530000</v>
      </c>
      <c r="H14" s="14">
        <f ca="1">ROUND(INDIRECT(ADDRESS(ROW()+(0), COLUMN()+(-2), 1))*INDIRECT(ADDRESS(ROW()+(0), COLUMN()+(-1), 1)), 2)</f>
        <v>3.370000</v>
      </c>
    </row>
    <row r="15" spans="1:8" ht="13.50" thickBot="1" customHeight="1">
      <c r="A15" s="15"/>
      <c r="B15" s="15"/>
      <c r="C15" s="15"/>
      <c r="D15" s="15"/>
      <c r="E15" s="15"/>
      <c r="F15" s="9" t="s">
        <v>23</v>
      </c>
      <c r="G15" s="9"/>
      <c r="H15" s="17">
        <f ca="1">ROUND(SUM(INDIRECT(ADDRESS(ROW()+(-1), COLUMN()+(0), 1)),INDIRECT(ADDRESS(ROW()+(-2), COLUMN()+(0), 1))), 2)</f>
        <v>7.040000</v>
      </c>
    </row>
    <row r="16" spans="1:8" ht="13.50" thickBot="1" customHeight="1">
      <c r="A16" s="15">
        <v>3.000000</v>
      </c>
      <c r="B16" s="15"/>
      <c r="C16" s="15"/>
      <c r="D16" s="15"/>
      <c r="E16" s="18" t="s">
        <v>24</v>
      </c>
      <c r="F16" s="18"/>
      <c r="G16" s="15"/>
      <c r="H16" s="15"/>
    </row>
    <row r="17" spans="1:8" ht="13.50" thickBot="1" customHeight="1">
      <c r="A17" s="19"/>
      <c r="B17" s="19"/>
      <c r="C17" s="20" t="s">
        <v>25</v>
      </c>
      <c r="D17" s="20"/>
      <c r="E17" s="19" t="s">
        <v>26</v>
      </c>
      <c r="F17" s="12">
        <v>2.000000</v>
      </c>
      <c r="G17" s="14">
        <f ca="1">ROUND(SUM(INDIRECT(ADDRESS(ROW()+(-2), COLUMN()+(1), 1)),INDIRECT(ADDRESS(ROW()+(-6), COLUMN()+(1), 1))), 2)</f>
        <v>28.700000</v>
      </c>
      <c r="H17" s="14">
        <f ca="1">ROUND(INDIRECT(ADDRESS(ROW()+(0), COLUMN()+(-2), 1))*INDIRECT(ADDRESS(ROW()+(0), COLUMN()+(-1), 1))/100, 2)</f>
        <v>0.570000</v>
      </c>
    </row>
    <row r="18" spans="1:8" ht="13.50" thickBot="1" customHeight="1">
      <c r="A18" s="21" t="s">
        <v>27</v>
      </c>
      <c r="B18" s="21"/>
      <c r="C18" s="22"/>
      <c r="D18" s="22"/>
      <c r="E18" s="23"/>
      <c r="F18" s="24" t="s">
        <v>28</v>
      </c>
      <c r="G18" s="25"/>
      <c r="H18" s="26">
        <f ca="1">ROUND(SUM(INDIRECT(ADDRESS(ROW()+(-1), COLUMN()+(0), 1)),INDIRECT(ADDRESS(ROW()+(-3), COLUMN()+(0), 1)),INDIRECT(ADDRESS(ROW()+(-7), COLUMN()+(0), 1))), 2)</f>
        <v>29.270000</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