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<sst xmlns="http://schemas.openxmlformats.org/spreadsheetml/2006/main" count="65" uniqueCount="65">
  <si>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</si>
  <si>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EHX010</t>
  </si>
  <si>
    <t xml:space="preserve">m²</t>
  </si>
  <si>
    <t xml:space="preserve">Losa con chapa metálica como encofrado perdido.</t>
  </si>
  <si>
    <r>
      <rPr>
        <sz val="8.25"/>
        <color rgb="FF000000"/>
        <rFont val="Arial"/>
        <family val="2"/>
      </rPr>
      <t xml:space="preserve">Losa de 10 cm de canto, con encofrado perdido de chapa de acero galvanizado con forma grecada, de 0,75 mm de espesor, 44 mm de altura de perfil y 172 mm de intereje y hormigón armado realizado con hormigón HA-25/F/20/XC2 fabricado en central, y vertido con cubilote, volumen total de hormigón 0,062 m³/m²; acero UNE-EN 10080 B 500 S, con una cuantía total de 6 kg/m²; y malla electrosoldada ME 15x30 Ø 6-6 B 500 T 6x2,20 UNE-EN 10080; apoyado todo ello sobre estructura metálica. Incluso piezas angulares para remates perimetrales y de voladizos, tornillos para fijación de las chapas, alambre de atar, separadores y agente filmógeno, para el curado de hormigones y morteros. El precio incluye la elaboración de la ferralla (corte, doblado y conformado de elementos) en taller industrial y el montaje en el lugar definitivo de su colocación en obra, pero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</si>
  <si>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</si>
  <si>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</si>
  <si>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</si>
  <si>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</si>
  <si>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</si>
  <si>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</si>
  <si>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</si>
  <si>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mt07pcl010aacba</t>
  </si>
  <si>
    <t xml:space="preserve">m²</t>
  </si>
  <si>
    <t xml:space="preserve">Perfil de chapa de acero galvanizado con forma grecada, de 0,75 mm de espesor, 44 mm de altura de perfil y 172 mm de intereje, 7 a 8 kg/m² y un momento de inercia de 30 a 40 cm4.</t>
  </si>
  <si>
    <t xml:space="preserve">mt07pcl020</t>
  </si>
  <si>
    <t xml:space="preserve">m</t>
  </si>
  <si>
    <t xml:space="preserve">Pieza angular de chapa de acero galvanizado, para remates perimetrales y de voladizos.</t>
  </si>
  <si>
    <t xml:space="preserve">mt07pcl030</t>
  </si>
  <si>
    <t xml:space="preserve">Ud</t>
  </si>
  <si>
    <t xml:space="preserve">Tornillo autotaladrante rosca-chapa, para fijación de chapas.</t>
  </si>
  <si>
    <t xml:space="preserve">mt07aco020i</t>
  </si>
  <si>
    <t xml:space="preserve">Ud</t>
  </si>
  <si>
    <t xml:space="preserve">Separador homologado para losas.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</si>
  <si>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</si>
  <si>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</si>
  <si>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</si>
  <si>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</si>
  <si>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</si>
  <si>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</si>
  <si>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mt07ame010h</t>
  </si>
  <si>
    <t xml:space="preserve">m²</t>
  </si>
  <si>
    <t xml:space="preserve">Malla electrosoldada ME 15x30 Ø 6-6 B 500 T 6x2,20 UNE-EN 10080.</t>
  </si>
  <si>
    <t xml:space="preserve">mt10haf010ctms</t>
  </si>
  <si>
    <t xml:space="preserve">m³</t>
  </si>
  <si>
    <t xml:space="preserve">Hormigón HA-25/F/20/XC2, fabricado en central.</t>
  </si>
  <si>
    <t xml:space="preserve">mt08cur020a</t>
  </si>
  <si>
    <t xml:space="preserve">l</t>
  </si>
  <si>
    <t xml:space="preserve">Agente filmógeno, para el curado de hormigones y morteros.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</si>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</sst>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7.65" customWidth="1"/>
    <col min="5" max="5" width="72.0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28.94</v>
      </c>
      <c r="H10" s="12">
        <f ca="1">ROUND(INDIRECT(ADDRESS(ROW()+(0), COLUMN()+(-2), 1))*INDIRECT(ADDRESS(ROW()+(0), COLUMN()+(-1), 1)), 2)</f>
        <v>30.39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0.04</v>
      </c>
      <c r="G11" s="12">
        <v>27.2</v>
      </c>
      <c r="H11" s="12">
        <f ca="1">ROUND(INDIRECT(ADDRESS(ROW()+(0), COLUMN()+(-2), 1))*INDIRECT(ADDRESS(ROW()+(0), COLUMN()+(-1), 1)), 2)</f>
        <v>1.09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6</v>
      </c>
      <c r="G12" s="12">
        <v>0.35</v>
      </c>
      <c r="H12" s="12">
        <f ca="1">ROUND(INDIRECT(ADDRESS(ROW()+(0), COLUMN()+(-2), 1))*INDIRECT(ADDRESS(ROW()+(0), COLUMN()+(-1), 1)), 2)</f>
        <v>2.1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3</v>
      </c>
      <c r="G13" s="12">
        <v>0.09</v>
      </c>
      <c r="H13" s="12">
        <f ca="1">ROUND(INDIRECT(ADDRESS(ROW()+(0), COLUMN()+(-2), 1))*INDIRECT(ADDRESS(ROW()+(0), COLUMN()+(-1), 1)), 2)</f>
        <v>0.27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6</v>
      </c>
      <c r="G14" s="12">
        <v>1.6</v>
      </c>
      <c r="H14" s="12">
        <f ca="1">ROUND(INDIRECT(ADDRESS(ROW()+(0), COLUMN()+(-2), 1))*INDIRECT(ADDRESS(ROW()+(0), COLUMN()+(-1), 1)), 2)</f>
        <v>9.6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0.088</v>
      </c>
      <c r="G15" s="12">
        <v>1.5</v>
      </c>
      <c r="H15" s="12">
        <f ca="1">ROUND(INDIRECT(ADDRESS(ROW()+(0), COLUMN()+(-2), 1))*INDIRECT(ADDRESS(ROW()+(0), COLUMN()+(-1), 1)), 2)</f>
        <v>0.13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1.15</v>
      </c>
      <c r="G16" s="12">
        <v>3.53</v>
      </c>
      <c r="H16" s="12">
        <f ca="1">ROUND(INDIRECT(ADDRESS(ROW()+(0), COLUMN()+(-2), 1))*INDIRECT(ADDRESS(ROW()+(0), COLUMN()+(-1), 1)), 2)</f>
        <v>4.06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0.065</v>
      </c>
      <c r="G17" s="12">
        <v>92.2</v>
      </c>
      <c r="H17" s="12">
        <f ca="1">ROUND(INDIRECT(ADDRESS(ROW()+(0), COLUMN()+(-2), 1))*INDIRECT(ADDRESS(ROW()+(0), COLUMN()+(-1), 1)), 2)</f>
        <v>5.99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3">
        <v>0.15</v>
      </c>
      <c r="G18" s="14">
        <v>1.56</v>
      </c>
      <c r="H18" s="14">
        <f ca="1">ROUND(INDIRECT(ADDRESS(ROW()+(0), COLUMN()+(-2), 1))*INDIRECT(ADDRESS(ROW()+(0), COLUMN()+(-1), 1)), 2)</f>
        <v>0.23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53.86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0.12</v>
      </c>
      <c r="G21" s="12">
        <v>23.03</v>
      </c>
      <c r="H21" s="12">
        <f ca="1">ROUND(INDIRECT(ADDRESS(ROW()+(0), COLUMN()+(-2), 1))*INDIRECT(ADDRESS(ROW()+(0), COLUMN()+(-1), 1)), 2)</f>
        <v>2.76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0.24</v>
      </c>
      <c r="G22" s="12">
        <v>21.86</v>
      </c>
      <c r="H22" s="12">
        <f ca="1">ROUND(INDIRECT(ADDRESS(ROW()+(0), COLUMN()+(-2), 1))*INDIRECT(ADDRESS(ROW()+(0), COLUMN()+(-1), 1)), 2)</f>
        <v>5.25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0.095</v>
      </c>
      <c r="G23" s="12">
        <v>23.03</v>
      </c>
      <c r="H23" s="12">
        <f ca="1">ROUND(INDIRECT(ADDRESS(ROW()+(0), COLUMN()+(-2), 1))*INDIRECT(ADDRESS(ROW()+(0), COLUMN()+(-1), 1)), 2)</f>
        <v>2.19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0.083</v>
      </c>
      <c r="G24" s="12">
        <v>21.86</v>
      </c>
      <c r="H24" s="12">
        <f ca="1">ROUND(INDIRECT(ADDRESS(ROW()+(0), COLUMN()+(-2), 1))*INDIRECT(ADDRESS(ROW()+(0), COLUMN()+(-1), 1)), 2)</f>
        <v>1.81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0.014</v>
      </c>
      <c r="G25" s="12">
        <v>23.03</v>
      </c>
      <c r="H25" s="12">
        <f ca="1">ROUND(INDIRECT(ADDRESS(ROW()+(0), COLUMN()+(-2), 1))*INDIRECT(ADDRESS(ROW()+(0), COLUMN()+(-1), 1)), 2)</f>
        <v>0.32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3">
        <v>0.056</v>
      </c>
      <c r="G26" s="14">
        <v>21.86</v>
      </c>
      <c r="H26" s="14">
        <f ca="1">ROUND(INDIRECT(ADDRESS(ROW()+(0), COLUMN()+(-2), 1))*INDIRECT(ADDRESS(ROW()+(0), COLUMN()+(-1), 1)), 2)</f>
        <v>1.22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13.55</v>
      </c>
    </row>
    <row r="28" spans="1:8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5"/>
      <c r="H28" s="15"/>
    </row>
    <row r="29" spans="1:8" ht="13.50" thickBot="1" customHeight="1">
      <c r="A29" s="19"/>
      <c r="B29" s="19"/>
      <c r="C29" s="19"/>
      <c r="D29" s="20" t="s">
        <v>61</v>
      </c>
      <c r="E29" s="19" t="s">
        <v>62</v>
      </c>
      <c r="F29" s="13">
        <v>2</v>
      </c>
      <c r="G29" s="14">
        <f ca="1">ROUND(SUM(INDIRECT(ADDRESS(ROW()+(-2), COLUMN()+(1), 1)),INDIRECT(ADDRESS(ROW()+(-10), COLUMN()+(1), 1))), 2)</f>
        <v>67.41</v>
      </c>
      <c r="H29" s="14">
        <f ca="1">ROUND(INDIRECT(ADDRESS(ROW()+(0), COLUMN()+(-2), 1))*INDIRECT(ADDRESS(ROW()+(0), COLUMN()+(-1), 1))/100, 2)</f>
        <v>1.35</v>
      </c>
    </row>
    <row r="30" spans="1:8" ht="13.50" thickBot="1" customHeight="1">
      <c r="A30" s="21" t="s">
        <v>63</v>
      </c>
      <c r="B30" s="21"/>
      <c r="C30" s="21"/>
      <c r="D30" s="22"/>
      <c r="E30" s="23"/>
      <c r="F30" s="24" t="s">
        <v>64</v>
      </c>
      <c r="G30" s="25"/>
      <c r="H30" s="26">
        <f ca="1">ROUND(SUM(INDIRECT(ADDRESS(ROW()+(-1), COLUMN()+(0), 1)),INDIRECT(ADDRESS(ROW()+(-3), COLUMN()+(0), 1)),INDIRECT(ADDRESS(ROW()+(-11), COLUMN()+(0), 1))), 2)</f>
        <v>68.76</v>
      </c>
    </row>
  </sheetData>
  <mergeCells count="3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F19:G19"/>
    <mergeCell ref="A20:C20"/>
    <mergeCell ref="E20:F20"/>
    <mergeCell ref="A21:C21"/>
    <mergeCell ref="A22:C22"/>
    <mergeCell ref="A23:C23"/>
    <mergeCell ref="A24:C24"/>
    <mergeCell ref="A25:C25"/>
    <mergeCell ref="A26:C26"/>
    <mergeCell ref="A27:C27"/>
    <mergeCell ref="F27:G27"/>
    <mergeCell ref="A28:C28"/>
    <mergeCell ref="E28:F28"/>
    <mergeCell ref="A29:C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