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<sst xmlns="http://schemas.openxmlformats.org/spreadsheetml/2006/main" count="122" uniqueCount="122">
  <si>
    <t xml:space="preserve"/>
  </si>
  <si>
    <t xml:space="preserve">EHU005</t>
  </si>
  <si>
    <t xml:space="preserve">m²</t>
  </si>
  <si>
    <t xml:space="preserve">Forjado sanitario ventilado sobre murete de fábrica.</t>
  </si>
  <si>
    <r>
      <rPr>
        <sz val="8.25"/>
        <color rgb="FF000000"/>
        <rFont val="Arial"/>
        <family val="2"/>
      </rPr>
      <t xml:space="preserve">Forjado sanitario ventilado de hormigón armado, canto 30 = 25+5 cm, realizado con hormigón HA-25/F/20/XC2 fabricado en central, y vertido con cubilote, volumen 0,104 m³/m², y acero UNE-EN 10080 B 500 S en zona de refuerzo de negativos y conectores de viguetas y zunchos, cuantía 6 kg/m²; formado por: vigueta pretensada T-18; bovedilla de hormigón, 60x20x25 cm; capa de compresión de 5 cm de espesor, con armadura de reparto formada por malla electrosoldada ME 20x20 Ø 5-5 B 500 T 6x2,20 UNE-EN 10080, sobre murete de apoyo de 80 cm de altura de ladrillo cerámico perforado (panal), para revestir, 24x11,5x9 cm, con mortero de cemento industrial, color gris, M-5, suministrado a granel, acabado con lámina asfáltica. Incluso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</si>
  <si>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</si>
  <si>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</si>
  <si>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</si>
  <si>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</si>
  <si>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</si>
  <si>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</si>
  <si>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</si>
  <si>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</si>
  <si>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</si>
  <si>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</si>
  <si>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</si>
  <si>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</si>
  <si>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</si>
  <si>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</si>
  <si>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</si>
  <si>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</si>
  <si>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</si>
  <si>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</si>
  <si>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</si>
  <si>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</si>
  <si>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</si>
  <si>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</si>
  <si>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</si>
  <si>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</si>
  <si>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</si>
  <si>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</si>
  <si>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</si>
  <si>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</si>
  <si>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</si>
  <si>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</si>
  <si>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</si>
  <si>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</si>
  <si>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</si>
  <si>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</si>
  <si>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mt07vau010a</t>
  </si>
  <si>
    <t xml:space="preserve">m</t>
  </si>
  <si>
    <t xml:space="preserve">Vigueta pretensada, T-18, con una longitud media menor de 4 m, según UNE-EN 15037-1.</t>
  </si>
  <si>
    <t xml:space="preserve">mt07vau010b</t>
  </si>
  <si>
    <t xml:space="preserve">m</t>
  </si>
  <si>
    <t xml:space="preserve">Vigueta pretensada, T-18, con una longitud media entre 4 y 5 m, según UNE-EN 15037-1.</t>
  </si>
  <si>
    <t xml:space="preserve">mt07vau010c</t>
  </si>
  <si>
    <t xml:space="preserve">m</t>
  </si>
  <si>
    <t xml:space="preserve">Vigueta pretensada, T-18, con una longitud media entre 5 y 6 m, según UNE-EN 15037-1.</t>
  </si>
  <si>
    <t xml:space="preserve">mt07vau010d</t>
  </si>
  <si>
    <t xml:space="preserve">m</t>
  </si>
  <si>
    <t xml:space="preserve">Vigueta pretensada, T-18, con una longitud media mayor de 6 m, según UNE-EN 15037-1.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</si>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</sst>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8.00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48.3</v>
      </c>
      <c r="G10" s="11"/>
      <c r="H10" s="11"/>
      <c r="I10" s="12">
        <v>0.37</v>
      </c>
      <c r="J10" s="12">
        <f ca="1">ROUND(INDIRECT(ADDRESS(ROW()+(0), COLUMN()+(-4), 1))*INDIRECT(ADDRESS(ROW()+(0), COLUMN()+(-1), 1)), 2)</f>
        <v>17.87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0.035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1.76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0.84</v>
      </c>
      <c r="G13" s="11"/>
      <c r="H13" s="11"/>
      <c r="I13" s="12">
        <v>6.93</v>
      </c>
      <c r="J13" s="12">
        <f ca="1">ROUND(INDIRECT(ADDRESS(ROW()+(0), COLUMN()+(-4), 1))*INDIRECT(ADDRESS(ROW()+(0), COLUMN()+(-1), 1)), 2)</f>
        <v>5.82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0.028</v>
      </c>
      <c r="G14" s="11"/>
      <c r="H14" s="11"/>
      <c r="I14" s="12">
        <v>45.5</v>
      </c>
      <c r="J14" s="12">
        <f ca="1">ROUND(INDIRECT(ADDRESS(ROW()+(0), COLUMN()+(-4), 1))*INDIRECT(ADDRESS(ROW()+(0), COLUMN()+(-1), 1)), 2)</f>
        <v>1.27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1"/>
      <c r="H15" s="11"/>
      <c r="I15" s="12">
        <v>355.5</v>
      </c>
      <c r="J15" s="12">
        <f ca="1">ROUND(INDIRECT(ADDRESS(ROW()+(0), COLUMN()+(-4),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1"/>
      <c r="H16" s="11"/>
      <c r="I16" s="12">
        <v>8.75</v>
      </c>
      <c r="J16" s="12">
        <f ca="1">ROUND(INDIRECT(ADDRESS(ROW()+(0), COLUMN()+(-4),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1"/>
      <c r="H17" s="11"/>
      <c r="I17" s="12">
        <v>1.8</v>
      </c>
      <c r="J17" s="12">
        <f ca="1">ROUND(INDIRECT(ADDRESS(ROW()+(0), COLUMN()+(-4), 1))*INDIRECT(ADDRESS(ROW()+(0), COLUMN()+(-1), 1)), 2)</f>
        <v>0.05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5.25</v>
      </c>
      <c r="G18" s="11"/>
      <c r="H18" s="11"/>
      <c r="I18" s="12">
        <v>0.85</v>
      </c>
      <c r="J18" s="12">
        <f ca="1">ROUND(INDIRECT(ADDRESS(ROW()+(0), COLUMN()+(-4), 1))*INDIRECT(ADDRESS(ROW()+(0), COLUMN()+(-1), 1)), 2)</f>
        <v>4.46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0.165</v>
      </c>
      <c r="G19" s="11"/>
      <c r="H19" s="11"/>
      <c r="I19" s="12">
        <v>5.2</v>
      </c>
      <c r="J19" s="12">
        <f ca="1">ROUND(INDIRECT(ADDRESS(ROW()+(0), COLUMN()+(-4), 1))*INDIRECT(ADDRESS(ROW()+(0), COLUMN()+(-1), 1)), 2)</f>
        <v>0.86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0.908</v>
      </c>
      <c r="G20" s="11"/>
      <c r="H20" s="11"/>
      <c r="I20" s="12">
        <v>5.6</v>
      </c>
      <c r="J20" s="12">
        <f ca="1">ROUND(INDIRECT(ADDRESS(ROW()+(0), COLUMN()+(-4), 1))*INDIRECT(ADDRESS(ROW()+(0), COLUMN()+(-1), 1)), 2)</f>
        <v>5.08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0.495</v>
      </c>
      <c r="G21" s="11"/>
      <c r="H21" s="11"/>
      <c r="I21" s="12">
        <v>5.9</v>
      </c>
      <c r="J21" s="12">
        <f ca="1">ROUND(INDIRECT(ADDRESS(ROW()+(0), COLUMN()+(-4), 1))*INDIRECT(ADDRESS(ROW()+(0), COLUMN()+(-1), 1)), 2)</f>
        <v>2.92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0.083</v>
      </c>
      <c r="G22" s="11"/>
      <c r="H22" s="11"/>
      <c r="I22" s="12">
        <v>7.3</v>
      </c>
      <c r="J22" s="12">
        <f ca="1">ROUND(INDIRECT(ADDRESS(ROW()+(0), COLUMN()+(-4), 1))*INDIRECT(ADDRESS(ROW()+(0), COLUMN()+(-1), 1)), 2)</f>
        <v>0.61</v>
      </c>
    </row>
    <row r="23" spans="1:10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6</v>
      </c>
      <c r="G23" s="11"/>
      <c r="H23" s="11"/>
      <c r="I23" s="12">
        <v>1.6</v>
      </c>
      <c r="J23" s="12">
        <f ca="1">ROUND(INDIRECT(ADDRESS(ROW()+(0), COLUMN()+(-4), 1))*INDIRECT(ADDRESS(ROW()+(0), COLUMN()+(-1), 1)), 2)</f>
        <v>9.6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0.06</v>
      </c>
      <c r="G24" s="11"/>
      <c r="H24" s="11"/>
      <c r="I24" s="12">
        <v>1.5</v>
      </c>
      <c r="J24" s="12">
        <f ca="1">ROUND(INDIRECT(ADDRESS(ROW()+(0), COLUMN()+(-4), 1))*INDIRECT(ADDRESS(ROW()+(0), COLUMN()+(-1), 1)), 2)</f>
        <v>0.09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1.1</v>
      </c>
      <c r="G25" s="11"/>
      <c r="H25" s="11"/>
      <c r="I25" s="12">
        <v>2.52</v>
      </c>
      <c r="J25" s="12">
        <f ca="1">ROUND(INDIRECT(ADDRESS(ROW()+(0), COLUMN()+(-4), 1))*INDIRECT(ADDRESS(ROW()+(0), COLUMN()+(-1), 1)), 2)</f>
        <v>2.77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0.109</v>
      </c>
      <c r="G26" s="11"/>
      <c r="H26" s="11"/>
      <c r="I26" s="12">
        <v>92.2</v>
      </c>
      <c r="J26" s="12">
        <f ca="1">ROUND(INDIRECT(ADDRESS(ROW()+(0), COLUMN()+(-4), 1))*INDIRECT(ADDRESS(ROW()+(0), COLUMN()+(-1), 1)), 2)</f>
        <v>10.05</v>
      </c>
    </row>
    <row r="27" spans="1:10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3">
        <v>0.15</v>
      </c>
      <c r="G27" s="13"/>
      <c r="H27" s="13"/>
      <c r="I27" s="14">
        <v>1.56</v>
      </c>
      <c r="J27" s="14">
        <f ca="1">ROUND(INDIRECT(ADDRESS(ROW()+(0), COLUMN()+(-4), 1))*INDIRECT(ADDRESS(ROW()+(0), COLUMN()+(-1), 1)), 2)</f>
        <v>0.23</v>
      </c>
    </row>
    <row r="28" spans="1:10" ht="13.50" thickBot="1" customHeight="1">
      <c r="A28" s="15"/>
      <c r="B28" s="15"/>
      <c r="C28" s="15"/>
      <c r="D28" s="15"/>
      <c r="E28" s="15"/>
      <c r="F28" s="9" t="s">
        <v>66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64.87</v>
      </c>
    </row>
    <row r="29" spans="1:10" ht="13.50" thickBot="1" customHeight="1">
      <c r="A29" s="15">
        <v>2</v>
      </c>
      <c r="B29" s="15"/>
      <c r="C29" s="15"/>
      <c r="D29" s="15"/>
      <c r="E29" s="18" t="s">
        <v>67</v>
      </c>
      <c r="F29" s="18"/>
      <c r="G29" s="18"/>
      <c r="H29" s="18"/>
      <c r="I29" s="15"/>
      <c r="J29" s="15"/>
    </row>
    <row r="30" spans="1:10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0.132</v>
      </c>
      <c r="G30" s="13"/>
      <c r="H30" s="13"/>
      <c r="I30" s="14">
        <v>1.94</v>
      </c>
      <c r="J30" s="14">
        <f ca="1">ROUND(INDIRECT(ADDRESS(ROW()+(0), COLUMN()+(-4), 1))*INDIRECT(ADDRESS(ROW()+(0), COLUMN()+(-1), 1)), 2)</f>
        <v>0.26</v>
      </c>
    </row>
    <row r="31" spans="1:10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9"/>
      <c r="J31" s="17">
        <f ca="1">ROUND(SUM(INDIRECT(ADDRESS(ROW()+(-1), COLUMN()+(0), 1))), 2)</f>
        <v>0.26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0.672</v>
      </c>
      <c r="G33" s="11"/>
      <c r="H33" s="11"/>
      <c r="I33" s="12">
        <v>23.1</v>
      </c>
      <c r="J33" s="12">
        <f ca="1">ROUND(INDIRECT(ADDRESS(ROW()+(0), COLUMN()+(-4), 1))*INDIRECT(ADDRESS(ROW()+(0), COLUMN()+(-1), 1)), 2)</f>
        <v>15.52</v>
      </c>
    </row>
    <row r="34" spans="1:10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0.373</v>
      </c>
      <c r="G34" s="11"/>
      <c r="H34" s="11"/>
      <c r="I34" s="12">
        <v>21.69</v>
      </c>
      <c r="J34" s="12">
        <f ca="1">ROUND(INDIRECT(ADDRESS(ROW()+(0), COLUMN()+(-4), 1))*INDIRECT(ADDRESS(ROW()+(0), COLUMN()+(-1), 1)), 2)</f>
        <v>8.09</v>
      </c>
    </row>
    <row r="35" spans="1:10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0.231</v>
      </c>
      <c r="G35" s="11"/>
      <c r="H35" s="11"/>
      <c r="I35" s="12">
        <v>24.04</v>
      </c>
      <c r="J35" s="12">
        <f ca="1">ROUND(INDIRECT(ADDRESS(ROW()+(0), COLUMN()+(-4), 1))*INDIRECT(ADDRESS(ROW()+(0), COLUMN()+(-1), 1)), 2)</f>
        <v>5.55</v>
      </c>
    </row>
    <row r="36" spans="1:10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0.227</v>
      </c>
      <c r="G36" s="11"/>
      <c r="H36" s="11"/>
      <c r="I36" s="12">
        <v>22.82</v>
      </c>
      <c r="J36" s="12">
        <f ca="1">ROUND(INDIRECT(ADDRESS(ROW()+(0), COLUMN()+(-4), 1))*INDIRECT(ADDRESS(ROW()+(0), COLUMN()+(-1), 1)), 2)</f>
        <v>5.18</v>
      </c>
    </row>
    <row r="37" spans="1:10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0.06</v>
      </c>
      <c r="G37" s="11"/>
      <c r="H37" s="11"/>
      <c r="I37" s="12">
        <v>24.04</v>
      </c>
      <c r="J37" s="12">
        <f ca="1">ROUND(INDIRECT(ADDRESS(ROW()+(0), COLUMN()+(-4), 1))*INDIRECT(ADDRESS(ROW()+(0), COLUMN()+(-1), 1)), 2)</f>
        <v>1.44</v>
      </c>
    </row>
    <row r="38" spans="1:10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0.06</v>
      </c>
      <c r="G38" s="11"/>
      <c r="H38" s="11"/>
      <c r="I38" s="12">
        <v>22.82</v>
      </c>
      <c r="J38" s="12">
        <f ca="1">ROUND(INDIRECT(ADDRESS(ROW()+(0), COLUMN()+(-4), 1))*INDIRECT(ADDRESS(ROW()+(0), COLUMN()+(-1), 1)), 2)</f>
        <v>1.37</v>
      </c>
    </row>
    <row r="39" spans="1:10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0.033</v>
      </c>
      <c r="G39" s="11"/>
      <c r="H39" s="11"/>
      <c r="I39" s="12">
        <v>24.04</v>
      </c>
      <c r="J39" s="12">
        <f ca="1">ROUND(INDIRECT(ADDRESS(ROW()+(0), COLUMN()+(-4), 1))*INDIRECT(ADDRESS(ROW()+(0), COLUMN()+(-1), 1)), 2)</f>
        <v>0.79</v>
      </c>
    </row>
    <row r="40" spans="1:10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3">
        <v>0.13</v>
      </c>
      <c r="G40" s="13"/>
      <c r="H40" s="13"/>
      <c r="I40" s="14">
        <v>22.82</v>
      </c>
      <c r="J40" s="14">
        <f ca="1">ROUND(INDIRECT(ADDRESS(ROW()+(0), COLUMN()+(-4), 1))*INDIRECT(ADDRESS(ROW()+(0), COLUMN()+(-1), 1)), 2)</f>
        <v>2.97</v>
      </c>
    </row>
    <row r="41" spans="1:10" ht="13.50" thickBot="1" customHeight="1">
      <c r="A41" s="15"/>
      <c r="B41" s="15"/>
      <c r="C41" s="15"/>
      <c r="D41" s="15"/>
      <c r="E41" s="15"/>
      <c r="F41" s="9" t="s">
        <v>97</v>
      </c>
      <c r="G41" s="9"/>
      <c r="H41" s="9"/>
      <c r="I41" s="9"/>
      <c r="J4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40.91</v>
      </c>
    </row>
    <row r="42" spans="1:10" ht="13.50" thickBot="1" customHeight="1">
      <c r="A42" s="15">
        <v>4</v>
      </c>
      <c r="B42" s="15"/>
      <c r="C42" s="15"/>
      <c r="D42" s="15"/>
      <c r="E42" s="18" t="s">
        <v>98</v>
      </c>
      <c r="F42" s="18"/>
      <c r="G42" s="18"/>
      <c r="H42" s="18"/>
      <c r="I42" s="15"/>
      <c r="J42" s="15"/>
    </row>
    <row r="43" spans="1:10" ht="13.50" thickBot="1" customHeight="1">
      <c r="A43" s="19"/>
      <c r="B43" s="19"/>
      <c r="C43" s="19"/>
      <c r="D43" s="20" t="s">
        <v>99</v>
      </c>
      <c r="E43" s="19" t="s">
        <v>100</v>
      </c>
      <c r="F43" s="13">
        <v>2</v>
      </c>
      <c r="G43" s="13"/>
      <c r="H43" s="13"/>
      <c r="I43" s="14">
        <f ca="1">ROUND(SUM(INDIRECT(ADDRESS(ROW()+(-2), COLUMN()+(1), 1)),INDIRECT(ADDRESS(ROW()+(-12), COLUMN()+(1), 1)),INDIRECT(ADDRESS(ROW()+(-15), COLUMN()+(1), 1))), 2)</f>
        <v>106.04</v>
      </c>
      <c r="J43" s="14">
        <f ca="1">ROUND(INDIRECT(ADDRESS(ROW()+(0), COLUMN()+(-4), 1))*INDIRECT(ADDRESS(ROW()+(0), COLUMN()+(-1), 1))/100, 2)</f>
        <v>2.12</v>
      </c>
    </row>
    <row r="44" spans="1:10" ht="13.50" thickBot="1" customHeight="1">
      <c r="A44" s="21" t="s">
        <v>101</v>
      </c>
      <c r="B44" s="21"/>
      <c r="C44" s="21"/>
      <c r="D44" s="22"/>
      <c r="E44" s="23"/>
      <c r="F44" s="24" t="s">
        <v>102</v>
      </c>
      <c r="G44" s="24"/>
      <c r="H44" s="24"/>
      <c r="I44" s="25"/>
      <c r="J44" s="26">
        <f ca="1">ROUND(SUM(INDIRECT(ADDRESS(ROW()+(-1), COLUMN()+(0), 1)),INDIRECT(ADDRESS(ROW()+(-3), COLUMN()+(0), 1)),INDIRECT(ADDRESS(ROW()+(-13), COLUMN()+(0), 1)),INDIRECT(ADDRESS(ROW()+(-16), COLUMN()+(0), 1))), 2)</f>
        <v>108.16</v>
      </c>
    </row>
    <row r="47" spans="1:10" ht="13.50" thickBot="1" customHeight="1">
      <c r="A47" s="27" t="s">
        <v>103</v>
      </c>
      <c r="B47" s="27"/>
      <c r="C47" s="27"/>
      <c r="D47" s="27"/>
      <c r="E47" s="27"/>
      <c r="F47" s="27"/>
      <c r="G47" s="27" t="s">
        <v>104</v>
      </c>
      <c r="H47" s="27" t="s">
        <v>105</v>
      </c>
      <c r="I47" s="27"/>
      <c r="J47" s="27" t="s">
        <v>106</v>
      </c>
    </row>
    <row r="48" spans="1:10" ht="13.50" thickBot="1" customHeight="1">
      <c r="A48" s="28" t="s">
        <v>107</v>
      </c>
      <c r="B48" s="28"/>
      <c r="C48" s="28"/>
      <c r="D48" s="28"/>
      <c r="E48" s="28"/>
      <c r="F48" s="28"/>
      <c r="G48" s="29">
        <v>1.06202e+06</v>
      </c>
      <c r="H48" s="29">
        <v>1.06202e+06</v>
      </c>
      <c r="I48" s="29"/>
      <c r="J48" s="29" t="s">
        <v>108</v>
      </c>
    </row>
    <row r="49" spans="1:10" ht="13.50" thickBot="1" customHeight="1">
      <c r="A49" s="30" t="s">
        <v>109</v>
      </c>
      <c r="B49" s="30"/>
      <c r="C49" s="30"/>
      <c r="D49" s="30"/>
      <c r="E49" s="30"/>
      <c r="F49" s="30"/>
      <c r="G49" s="31"/>
      <c r="H49" s="31"/>
      <c r="I49" s="31"/>
      <c r="J49" s="31"/>
    </row>
    <row r="50" spans="1:10" ht="13.50" thickBot="1" customHeight="1">
      <c r="A50" s="28" t="s">
        <v>110</v>
      </c>
      <c r="B50" s="28"/>
      <c r="C50" s="28"/>
      <c r="D50" s="28"/>
      <c r="E50" s="28"/>
      <c r="F50" s="28"/>
      <c r="G50" s="29">
        <v>1.18202e+06</v>
      </c>
      <c r="H50" s="29">
        <v>1.18202e+06</v>
      </c>
      <c r="I50" s="29"/>
      <c r="J50" s="29" t="s">
        <v>111</v>
      </c>
    </row>
    <row r="51" spans="1:10" ht="13.50" thickBot="1" customHeight="1">
      <c r="A51" s="30" t="s">
        <v>112</v>
      </c>
      <c r="B51" s="30"/>
      <c r="C51" s="30"/>
      <c r="D51" s="30"/>
      <c r="E51" s="30"/>
      <c r="F51" s="30"/>
      <c r="G51" s="31"/>
      <c r="H51" s="31"/>
      <c r="I51" s="31"/>
      <c r="J51" s="31"/>
    </row>
    <row r="52" spans="1:10" ht="13.50" thickBot="1" customHeight="1">
      <c r="A52" s="28" t="s">
        <v>113</v>
      </c>
      <c r="B52" s="28"/>
      <c r="C52" s="28"/>
      <c r="D52" s="28"/>
      <c r="E52" s="28"/>
      <c r="F52" s="28"/>
      <c r="G52" s="29">
        <v>142010</v>
      </c>
      <c r="H52" s="29">
        <v>1.10201e+06</v>
      </c>
      <c r="I52" s="29"/>
      <c r="J52" s="29" t="s">
        <v>114</v>
      </c>
    </row>
    <row r="53" spans="1:10" ht="24.00" thickBot="1" customHeight="1">
      <c r="A53" s="30" t="s">
        <v>115</v>
      </c>
      <c r="B53" s="30"/>
      <c r="C53" s="30"/>
      <c r="D53" s="30"/>
      <c r="E53" s="30"/>
      <c r="F53" s="30"/>
      <c r="G53" s="31"/>
      <c r="H53" s="31"/>
      <c r="I53" s="31"/>
      <c r="J53" s="31"/>
    </row>
    <row r="54" spans="1:10" ht="13.50" thickBot="1" customHeight="1">
      <c r="A54" s="28" t="s">
        <v>116</v>
      </c>
      <c r="B54" s="28"/>
      <c r="C54" s="28"/>
      <c r="D54" s="28"/>
      <c r="E54" s="28"/>
      <c r="F54" s="28"/>
      <c r="G54" s="29">
        <v>112010</v>
      </c>
      <c r="H54" s="29">
        <v>112011</v>
      </c>
      <c r="I54" s="29"/>
      <c r="J54" s="29" t="s">
        <v>117</v>
      </c>
    </row>
    <row r="55" spans="1:10" ht="13.50" thickBot="1" customHeight="1">
      <c r="A55" s="30" t="s">
        <v>118</v>
      </c>
      <c r="B55" s="30"/>
      <c r="C55" s="30"/>
      <c r="D55" s="30"/>
      <c r="E55" s="30"/>
      <c r="F55" s="30"/>
      <c r="G55" s="31"/>
      <c r="H55" s="31"/>
      <c r="I55" s="31"/>
      <c r="J55" s="31"/>
    </row>
    <row r="58" spans="1:1" ht="33.75" thickBot="1" customHeight="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121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0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H26"/>
    <mergeCell ref="A27:C27"/>
    <mergeCell ref="F27:H27"/>
    <mergeCell ref="A28:C28"/>
    <mergeCell ref="F28:I28"/>
    <mergeCell ref="A29:C29"/>
    <mergeCell ref="E29:H29"/>
    <mergeCell ref="A30:C30"/>
    <mergeCell ref="F30:H30"/>
    <mergeCell ref="A31:C31"/>
    <mergeCell ref="F31:I31"/>
    <mergeCell ref="A32:C32"/>
    <mergeCell ref="E32:H32"/>
    <mergeCell ref="A33:C33"/>
    <mergeCell ref="F33:H33"/>
    <mergeCell ref="A34:C34"/>
    <mergeCell ref="F34:H34"/>
    <mergeCell ref="A35:C35"/>
    <mergeCell ref="F35:H35"/>
    <mergeCell ref="A36:C36"/>
    <mergeCell ref="F36:H36"/>
    <mergeCell ref="A37:C37"/>
    <mergeCell ref="F37:H37"/>
    <mergeCell ref="A38:C38"/>
    <mergeCell ref="F38:H38"/>
    <mergeCell ref="A39:C39"/>
    <mergeCell ref="F39:H39"/>
    <mergeCell ref="A40:C40"/>
    <mergeCell ref="F40:H40"/>
    <mergeCell ref="A41:C41"/>
    <mergeCell ref="F41:I41"/>
    <mergeCell ref="A42:C42"/>
    <mergeCell ref="E42:H42"/>
    <mergeCell ref="A43:C43"/>
    <mergeCell ref="F43:H43"/>
    <mergeCell ref="A44:E44"/>
    <mergeCell ref="F44:I44"/>
    <mergeCell ref="A47:F47"/>
    <mergeCell ref="H47:I47"/>
    <mergeCell ref="A48:F48"/>
    <mergeCell ref="G48:G49"/>
    <mergeCell ref="H48:I49"/>
    <mergeCell ref="J48:J49"/>
    <mergeCell ref="A49:F49"/>
    <mergeCell ref="A50:F50"/>
    <mergeCell ref="G50:G51"/>
    <mergeCell ref="H50:I51"/>
    <mergeCell ref="J50:J51"/>
    <mergeCell ref="A51:F51"/>
    <mergeCell ref="A52:F52"/>
    <mergeCell ref="G52:G53"/>
    <mergeCell ref="H52:I53"/>
    <mergeCell ref="J52:J53"/>
    <mergeCell ref="A53:F53"/>
    <mergeCell ref="A54:F54"/>
    <mergeCell ref="G54:G55"/>
    <mergeCell ref="H54:I55"/>
    <mergeCell ref="J54:J55"/>
    <mergeCell ref="A55:F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