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<sst xmlns="http://schemas.openxmlformats.org/spreadsheetml/2006/main" count="52" uniqueCount="52">
  <si>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</si>
  <si>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EHI010</t>
  </si>
  <si>
    <t xml:space="preserve">m²</t>
  </si>
  <si>
    <t xml:space="preserve">Forjado sanitario ventilado.</t>
  </si>
  <si>
    <r>
      <rPr>
        <sz val="8.25"/>
        <color rgb="FF000000"/>
        <rFont val="Arial"/>
        <family val="2"/>
      </rPr>
      <t xml:space="preserve">Forjado sanitario de hormigón armado de 20+4 cm de canto total, sobre encofrado perdido de módulos de polipropileno reciclado, realizado con hormigón HA-25/B/12/IIa fabricado en central, y vertido con cubilote, acero UNE-EN 10080 B 500 S en zona de zunchos y vigas de cimentación, cuantía 3 kg/m², y malla electrosoldada ME 15x15 Ø 5-5 B 500 T 6x2,20 UNE-EN 10080 como armadura de reparto, colocada sobre separadores homologados, en capa de compresión de 4 cm de espesor; con juntas de retracción de 5 mm de espesor, mediante corte con disco de diamante; apoyado todo ello sobre base de hormigón de limpieza. Incluso zunchos perimetrales de planta conformados con sistema de encofrado recuperable de tableros de madera.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</si>
  <si>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</si>
  <si>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</si>
  <si>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</si>
  <si>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</si>
  <si>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</si>
  <si>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</si>
  <si>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</si>
  <si>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mt07cid010j</t>
  </si>
  <si>
    <t xml:space="preserve">m²</t>
  </si>
  <si>
    <t xml:space="preserve">Encofrado perdido de módulos de polipropileno reciclado, de 50x50x20 cm, para soleras y forjados sanitarios ventilados.</t>
  </si>
  <si>
    <t xml:space="preserve">mt08efa010</t>
  </si>
  <si>
    <t xml:space="preserve">m²</t>
  </si>
  <si>
    <t xml:space="preserve">Sistema de encofrado recuperable de tableros de madera para zunchos perimetrales.</t>
  </si>
  <si>
    <t xml:space="preserve">mt07aco010c</t>
  </si>
  <si>
    <t xml:space="preserve">kg</t>
  </si>
  <si>
    <t xml:space="preserve">Ferralla elaborada en taller industrial con acero en barras corrugadas, UNE-EN 10080 B 500 S, de varios diámetros.</t>
  </si>
  <si>
    <t xml:space="preserve">mt07ame010b</t>
  </si>
  <si>
    <t xml:space="preserve">m²</t>
  </si>
  <si>
    <t xml:space="preserve">Malla electrosoldada ME 15x15 Ø 5-5 B 500 T 6x2,20 UNE-EN 10080.</t>
  </si>
  <si>
    <t xml:space="preserve">mt10haf010nca</t>
  </si>
  <si>
    <t xml:space="preserve">m³</t>
  </si>
  <si>
    <t xml:space="preserve">Hormigón HA-25/B/12/IIa, fabricado en central.</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</si>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</sst>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5" customWidth="1"/>
    <col min="5" max="5" width="68.8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1.05</v>
      </c>
      <c r="G10" s="12">
        <v>9.64</v>
      </c>
      <c r="H10" s="12">
        <f ca="1">ROUND(INDIRECT(ADDRESS(ROW()+(0), COLUMN()+(-2), 1))*INDIRECT(ADDRESS(ROW()+(0), COLUMN()+(-1), 1)), 2)</f>
        <v>10.12</v>
      </c>
    </row>
    <row r="11" spans="1:8" ht="24.00" thickBot="1" customHeight="1">
      <c r="A11" s="1" t="s">
        <v>15</v>
      </c>
      <c r="B11" s="1"/>
      <c r="C11" s="1"/>
      <c r="D11" s="10" t="s">
        <v>16</v>
      </c>
      <c r="E11" s="1" t="s">
        <v>17</v>
      </c>
      <c r="F11" s="11">
        <v>0.1</v>
      </c>
      <c r="G11" s="12">
        <v>1.24</v>
      </c>
      <c r="H11" s="12">
        <f ca="1">ROUND(INDIRECT(ADDRESS(ROW()+(0), COLUMN()+(-2), 1))*INDIRECT(ADDRESS(ROW()+(0), COLUMN()+(-1), 1)), 2)</f>
        <v>0.12</v>
      </c>
    </row>
    <row r="12" spans="1:8" ht="24.00" thickBot="1" customHeight="1">
      <c r="A12" s="1" t="s">
        <v>18</v>
      </c>
      <c r="B12" s="1"/>
      <c r="C12" s="1"/>
      <c r="D12" s="10" t="s">
        <v>19</v>
      </c>
      <c r="E12" s="1" t="s">
        <v>20</v>
      </c>
      <c r="F12" s="11">
        <v>3</v>
      </c>
      <c r="G12" s="12">
        <v>0.81</v>
      </c>
      <c r="H12" s="12">
        <f ca="1">ROUND(INDIRECT(ADDRESS(ROW()+(0), COLUMN()+(-2), 1))*INDIRECT(ADDRESS(ROW()+(0), COLUMN()+(-1), 1)), 2)</f>
        <v>2.43</v>
      </c>
    </row>
    <row r="13" spans="1:8" ht="13.50" thickBot="1" customHeight="1">
      <c r="A13" s="1" t="s">
        <v>21</v>
      </c>
      <c r="B13" s="1"/>
      <c r="C13" s="1"/>
      <c r="D13" s="10" t="s">
        <v>22</v>
      </c>
      <c r="E13" s="1" t="s">
        <v>23</v>
      </c>
      <c r="F13" s="11">
        <v>1.1</v>
      </c>
      <c r="G13" s="12">
        <v>1.67</v>
      </c>
      <c r="H13" s="12">
        <f ca="1">ROUND(INDIRECT(ADDRESS(ROW()+(0), COLUMN()+(-2), 1))*INDIRECT(ADDRESS(ROW()+(0), COLUMN()+(-1), 1)), 2)</f>
        <v>1.84</v>
      </c>
    </row>
    <row r="14" spans="1:8" ht="13.50" thickBot="1" customHeight="1">
      <c r="A14" s="1" t="s">
        <v>24</v>
      </c>
      <c r="B14" s="1"/>
      <c r="C14" s="1"/>
      <c r="D14" s="10" t="s">
        <v>25</v>
      </c>
      <c r="E14" s="1" t="s">
        <v>26</v>
      </c>
      <c r="F14" s="13">
        <v>0.154</v>
      </c>
      <c r="G14" s="14">
        <v>78.88</v>
      </c>
      <c r="H14" s="14">
        <f ca="1">ROUND(INDIRECT(ADDRESS(ROW()+(0), COLUMN()+(-2), 1))*INDIRECT(ADDRESS(ROW()+(0), COLUMN()+(-1), 1)), 2)</f>
        <v>12.15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26.66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0.082</v>
      </c>
      <c r="G17" s="12">
        <v>4.67</v>
      </c>
      <c r="H17" s="12">
        <f ca="1">ROUND(INDIRECT(ADDRESS(ROW()+(0), COLUMN()+(-2), 1))*INDIRECT(ADDRESS(ROW()+(0), COLUMN()+(-1), 1)), 2)</f>
        <v>0.38</v>
      </c>
    </row>
    <row r="18" spans="1:8" ht="13.50" thickBot="1" customHeight="1">
      <c r="A18" s="1" t="s">
        <v>32</v>
      </c>
      <c r="B18" s="1"/>
      <c r="C18" s="1"/>
      <c r="D18" s="10" t="s">
        <v>33</v>
      </c>
      <c r="E18" s="1" t="s">
        <v>34</v>
      </c>
      <c r="F18" s="13">
        <v>0.075</v>
      </c>
      <c r="G18" s="14">
        <v>9.5</v>
      </c>
      <c r="H18" s="14">
        <f ca="1">ROUND(INDIRECT(ADDRESS(ROW()+(0), COLUMN()+(-2), 1))*INDIRECT(ADDRESS(ROW()+(0), COLUMN()+(-1), 1)), 2)</f>
        <v>0.71</v>
      </c>
    </row>
    <row r="19" spans="1:8" ht="13.50" thickBot="1" customHeight="1">
      <c r="A19" s="15"/>
      <c r="B19" s="15"/>
      <c r="C19" s="15"/>
      <c r="D19" s="15"/>
      <c r="E19" s="15"/>
      <c r="F19" s="9" t="s">
        <v>35</v>
      </c>
      <c r="G19" s="9"/>
      <c r="H19" s="17">
        <f ca="1">ROUND(SUM(INDIRECT(ADDRESS(ROW()+(-1), COLUMN()+(0), 1)),INDIRECT(ADDRESS(ROW()+(-2), COLUMN()+(0), 1))), 2)</f>
        <v>1.09</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0.113</v>
      </c>
      <c r="G21" s="12">
        <v>19.67</v>
      </c>
      <c r="H21" s="12">
        <f ca="1">ROUND(INDIRECT(ADDRESS(ROW()+(0), COLUMN()+(-2), 1))*INDIRECT(ADDRESS(ROW()+(0), COLUMN()+(-1), 1)), 2)</f>
        <v>2.22</v>
      </c>
    </row>
    <row r="22" spans="1:8" ht="13.50" thickBot="1" customHeight="1">
      <c r="A22" s="1" t="s">
        <v>40</v>
      </c>
      <c r="B22" s="1"/>
      <c r="C22" s="1"/>
      <c r="D22" s="10" t="s">
        <v>41</v>
      </c>
      <c r="E22" s="1" t="s">
        <v>42</v>
      </c>
      <c r="F22" s="11">
        <v>0.113</v>
      </c>
      <c r="G22" s="12">
        <v>18.63</v>
      </c>
      <c r="H22" s="12">
        <f ca="1">ROUND(INDIRECT(ADDRESS(ROW()+(0), COLUMN()+(-2), 1))*INDIRECT(ADDRESS(ROW()+(0), COLUMN()+(-1), 1)), 2)</f>
        <v>2.11</v>
      </c>
    </row>
    <row r="23" spans="1:8" ht="13.50" thickBot="1" customHeight="1">
      <c r="A23" s="1" t="s">
        <v>43</v>
      </c>
      <c r="B23" s="1"/>
      <c r="C23" s="1"/>
      <c r="D23" s="10" t="s">
        <v>44</v>
      </c>
      <c r="E23" s="1" t="s">
        <v>45</v>
      </c>
      <c r="F23" s="13">
        <v>0.075</v>
      </c>
      <c r="G23" s="14">
        <v>17.97</v>
      </c>
      <c r="H23" s="14">
        <f ca="1">ROUND(INDIRECT(ADDRESS(ROW()+(0), COLUMN()+(-2), 1))*INDIRECT(ADDRESS(ROW()+(0), COLUMN()+(-1), 1)), 2)</f>
        <v>1.35</v>
      </c>
    </row>
    <row r="24" spans="1:8" ht="13.50" thickBot="1" customHeight="1">
      <c r="A24" s="15"/>
      <c r="B24" s="15"/>
      <c r="C24" s="15"/>
      <c r="D24" s="15"/>
      <c r="E24" s="15"/>
      <c r="F24" s="9" t="s">
        <v>46</v>
      </c>
      <c r="G24" s="9"/>
      <c r="H24" s="17">
        <f ca="1">ROUND(SUM(INDIRECT(ADDRESS(ROW()+(-1), COLUMN()+(0), 1)),INDIRECT(ADDRESS(ROW()+(-2), COLUMN()+(0), 1)),INDIRECT(ADDRESS(ROW()+(-3), COLUMN()+(0), 1))), 2)</f>
        <v>5.68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1)),INDIRECT(ADDRESS(ROW()+(-7), COLUMN()+(1), 1)),INDIRECT(ADDRESS(ROW()+(-11), COLUMN()+(1), 1))), 2)</f>
        <v>33.43</v>
      </c>
      <c r="H26" s="14">
        <f ca="1">ROUND(INDIRECT(ADDRESS(ROW()+(0), COLUMN()+(-2), 1))*INDIRECT(ADDRESS(ROW()+(0), COLUMN()+(-1), 1))/100, 2)</f>
        <v>0.67</v>
      </c>
    </row>
    <row r="27" spans="1:8" ht="13.50" thickBot="1" customHeight="1">
      <c r="A27" s="21" t="s">
        <v>50</v>
      </c>
      <c r="B27" s="21"/>
      <c r="C27" s="21"/>
      <c r="D27" s="22"/>
      <c r="E27" s="23"/>
      <c r="F27" s="24" t="s">
        <v>51</v>
      </c>
      <c r="G27" s="25"/>
      <c r="H27" s="26">
        <f ca="1">ROUND(SUM(INDIRECT(ADDRESS(ROW()+(-1), COLUMN()+(0), 1)),INDIRECT(ADDRESS(ROW()+(-3), COLUMN()+(0), 1)),INDIRECT(ADDRESS(ROW()+(-8), COLUMN()+(0), 1)),INDIRECT(ADDRESS(ROW()+(-12), COLUMN()+(0), 1))), 2)</f>
        <v>34.1</v>
      </c>
    </row>
  </sheetData>
  <mergeCells count="31">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