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<sst xmlns="http://schemas.openxmlformats.org/spreadsheetml/2006/main" count="62" uniqueCount="62">
  <si>
    <t xml:space="preserve"/>
  </si>
  <si>
    <t xml:space="preserve">EFR010</t>
  </si>
  <si>
    <t xml:space="preserve">Ud</t>
  </si>
  <si>
    <t xml:space="preserve">Arco de fábrica de ladrillo cerámico.</t>
  </si>
  <si>
    <r>
      <rPr>
        <sz val="8.25"/>
        <color rgb="FF000000"/>
        <rFont val="Arial"/>
        <family val="2"/>
      </rPr>
      <t xml:space="preserve">Arco estructural de medio punto, con una cara vista, de 90 cm de luz libre y 45 cm de flecha, 11,5 cm de espesor y 24 cm de ancho, realizado con ladrillo cerámico cara vista perforado hidrofugado, color Salmón, acabado liso, 24x11,5x5 cm, junta rehundida, recibido con mortero de cemento industrial, color gris, M-5, suministrado a granel; montaje y desmontaje de cimbras y apeos.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</si>
  <si>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</si>
  <si>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</si>
  <si>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</si>
  <si>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</si>
  <si>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</si>
  <si>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</si>
  <si>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</si>
  <si>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mt05plt010bb</t>
  </si>
  <si>
    <t xml:space="preserve">Ud</t>
  </si>
  <si>
    <t xml:space="preserve">Ladrillo cerámico cara vista perforado hidrofugado, color Salmón, acabado liso, 24x11,5x5 cm, para uso en fábrica no protegida (pieza U), densidad 1700 kg/m³, según UNE-EN 771-1.</t>
  </si>
  <si>
    <t xml:space="preserve">mt08aaa010a</t>
  </si>
  <si>
    <t xml:space="preserve">m³</t>
  </si>
  <si>
    <t xml:space="preserve">Agua.</t>
  </si>
  <si>
    <t xml:space="preserve">mt09mif010cb</t>
  </si>
  <si>
    <t xml:space="preserve">t</t>
  </si>
  <si>
    <t xml:space="preserve">Mortero industrial para albañilería, de cemento, color gris, categoría M-5 (resistencia a compresión 5 N/mm²), suministrado a granel, según UNE-EN 998-2.</t>
  </si>
  <si>
    <t xml:space="preserve">mt08cim010aa</t>
  </si>
  <si>
    <t xml:space="preserve">m²</t>
  </si>
  <si>
    <t xml:space="preserve">Cimbra de madera de pino, dimensionada para soportar una carga máxima de trabajo de 200 kg/m², para formación de arco estructural de medio punto.</t>
  </si>
  <si>
    <t xml:space="preserve">Subtotal materiales:</t>
  </si>
  <si>
    <t xml:space="preserve">Equipo y maquinaria</t>
  </si>
  <si>
    <t xml:space="preserve">mq06mms010</t>
  </si>
  <si>
    <t xml:space="preserve">h</t>
  </si>
  <si>
    <t xml:space="preserve">Mezclador continuo con silo, para mortero industrial en seco, suministrado a granel.</t>
  </si>
  <si>
    <t xml:space="preserve">Subtotal equipo y maquinaria:</t>
  </si>
  <si>
    <t xml:space="preserve">Mano de obra</t>
  </si>
  <si>
    <t xml:space="preserve">mo021</t>
  </si>
  <si>
    <t xml:space="preserve">h</t>
  </si>
  <si>
    <t xml:space="preserve">Oficial 1ª construcción en trabajos de albañilería.</t>
  </si>
  <si>
    <t xml:space="preserve">mo114</t>
  </si>
  <si>
    <t xml:space="preserve">h</t>
  </si>
  <si>
    <t xml:space="preserve">Peón ordinario construcción en trabajos de albañilería.</t>
  </si>
  <si>
    <t xml:space="preserve">mo017</t>
  </si>
  <si>
    <t xml:space="preserve">h</t>
  </si>
  <si>
    <t xml:space="preserve">Oficial 1ª carpintero.</t>
  </si>
  <si>
    <t xml:space="preserve">mo058</t>
  </si>
  <si>
    <t xml:space="preserve">h</t>
  </si>
  <si>
    <t xml:space="preserve">Ayudante carpintero.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</si>
  <si>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</si>
  <si>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</si>
  <si>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</si>
  <si>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</si>
  <si>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2,49€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</si>
  <si>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</si>
  <si>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</si>
  <si>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</si>
  <si>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</si>
  <si>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</si>
  <si>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</si>
  <si>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</si>
  <si>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Especificaciones de piezas para fábrica de albañilería. Parte 1: Piezas de arcilla cocida.</t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</si>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</sst>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44" customWidth="1"/>
    <col min="3" max="3" width="0.68" customWidth="1"/>
    <col min="4" max="4" width="6.97" customWidth="1"/>
    <col min="5" max="5" width="69.87" customWidth="1"/>
    <col min="6" max="6" width="1.87" customWidth="1"/>
    <col min="7" max="7" width="12.75" customWidth="1"/>
    <col min="8" max="8" width="2.04" customWidth="1"/>
    <col min="9" max="9" width="12.24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/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24</v>
      </c>
      <c r="G10" s="11"/>
      <c r="H10" s="11"/>
      <c r="I10" s="12">
        <v>0.25</v>
      </c>
      <c r="J10" s="12">
        <f ca="1">ROUND(INDIRECT(ADDRESS(ROW()+(0), COLUMN()+(-4), 1))*INDIRECT(ADDRESS(ROW()+(0), COLUMN()+(-1), 1)), 2)</f>
        <v>6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0.004</v>
      </c>
      <c r="G11" s="11"/>
      <c r="H11" s="11"/>
      <c r="I11" s="12">
        <v>1.5</v>
      </c>
      <c r="J11" s="12">
        <f ca="1">ROUND(INDIRECT(ADDRESS(ROW()+(0), COLUMN()+(-4), 1))*INDIRECT(ADDRESS(ROW()+(0), COLUMN()+(-1), 1)), 2)</f>
        <v>0.01</v>
      </c>
    </row>
    <row r="12" spans="1:10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0.009</v>
      </c>
      <c r="G12" s="11"/>
      <c r="H12" s="11"/>
      <c r="I12" s="12">
        <v>50.2</v>
      </c>
      <c r="J12" s="12">
        <f ca="1">ROUND(INDIRECT(ADDRESS(ROW()+(0), COLUMN()+(-4), 1))*INDIRECT(ADDRESS(ROW()+(0), COLUMN()+(-1), 1)), 2)</f>
        <v>0.45</v>
      </c>
    </row>
    <row r="13" spans="1:10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0.339</v>
      </c>
      <c r="G13" s="13"/>
      <c r="H13" s="13"/>
      <c r="I13" s="14">
        <v>76.5</v>
      </c>
      <c r="J13" s="14">
        <f ca="1">ROUND(INDIRECT(ADDRESS(ROW()+(0), COLUMN()+(-4), 1))*INDIRECT(ADDRESS(ROW()+(0), COLUMN()+(-1), 1)), 2)</f>
        <v>25.93</v>
      </c>
    </row>
    <row r="14" spans="1:10" ht="13.50" thickBot="1" customHeight="1">
      <c r="A14" s="15"/>
      <c r="B14" s="15"/>
      <c r="C14" s="15"/>
      <c r="D14" s="15"/>
      <c r="E14" s="15"/>
      <c r="F14" s="9" t="s">
        <v>24</v>
      </c>
      <c r="G14" s="9"/>
      <c r="H14" s="9"/>
      <c r="I14" s="9"/>
      <c r="J14" s="17">
        <f ca="1">ROUND(SUM(INDIRECT(ADDRESS(ROW()+(-1), COLUMN()+(0), 1)),INDIRECT(ADDRESS(ROW()+(-2), COLUMN()+(0), 1)),INDIRECT(ADDRESS(ROW()+(-3), COLUMN()+(0), 1)),INDIRECT(ADDRESS(ROW()+(-4), COLUMN()+(0), 1))), 2)</f>
        <v>32.39</v>
      </c>
    </row>
    <row r="15" spans="1:10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8"/>
      <c r="H15" s="18"/>
      <c r="I15" s="15"/>
      <c r="J15" s="15"/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0.034</v>
      </c>
      <c r="G16" s="13"/>
      <c r="H16" s="13"/>
      <c r="I16" s="14">
        <v>1.94</v>
      </c>
      <c r="J16" s="14">
        <f ca="1">ROUND(INDIRECT(ADDRESS(ROW()+(0), COLUMN()+(-4), 1))*INDIRECT(ADDRESS(ROW()+(0), COLUMN()+(-1), 1)), 2)</f>
        <v>0.07</v>
      </c>
    </row>
    <row r="17" spans="1:10" ht="13.50" thickBot="1" customHeight="1">
      <c r="A17" s="15"/>
      <c r="B17" s="15"/>
      <c r="C17" s="15"/>
      <c r="D17" s="15"/>
      <c r="E17" s="15"/>
      <c r="F17" s="9" t="s">
        <v>29</v>
      </c>
      <c r="G17" s="9"/>
      <c r="H17" s="9"/>
      <c r="I17" s="9"/>
      <c r="J17" s="17">
        <f ca="1">ROUND(SUM(INDIRECT(ADDRESS(ROW()+(-1), COLUMN()+(0), 1))), 2)</f>
        <v>0.07</v>
      </c>
    </row>
    <row r="18" spans="1:10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8"/>
      <c r="H18" s="18"/>
      <c r="I18" s="15"/>
      <c r="J18" s="15"/>
    </row>
    <row r="19" spans="1:10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1">
        <v>1.154</v>
      </c>
      <c r="G19" s="11"/>
      <c r="H19" s="11"/>
      <c r="I19" s="12">
        <v>23.1</v>
      </c>
      <c r="J19" s="12">
        <f ca="1">ROUND(INDIRECT(ADDRESS(ROW()+(0), COLUMN()+(-4), 1))*INDIRECT(ADDRESS(ROW()+(0), COLUMN()+(-1), 1)), 2)</f>
        <v>26.66</v>
      </c>
    </row>
    <row r="20" spans="1:10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1">
        <v>0.575</v>
      </c>
      <c r="G20" s="11"/>
      <c r="H20" s="11"/>
      <c r="I20" s="12">
        <v>21.69</v>
      </c>
      <c r="J20" s="12">
        <f ca="1">ROUND(INDIRECT(ADDRESS(ROW()+(0), COLUMN()+(-4), 1))*INDIRECT(ADDRESS(ROW()+(0), COLUMN()+(-1), 1)), 2)</f>
        <v>12.47</v>
      </c>
    </row>
    <row r="21" spans="1:10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1">
        <v>0.283</v>
      </c>
      <c r="G21" s="11"/>
      <c r="H21" s="11"/>
      <c r="I21" s="12">
        <v>23.44</v>
      </c>
      <c r="J21" s="12">
        <f ca="1">ROUND(INDIRECT(ADDRESS(ROW()+(0), COLUMN()+(-4), 1))*INDIRECT(ADDRESS(ROW()+(0), COLUMN()+(-1), 1)), 2)</f>
        <v>6.63</v>
      </c>
    </row>
    <row r="22" spans="1:10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3">
        <v>0.141</v>
      </c>
      <c r="G22" s="13"/>
      <c r="H22" s="13"/>
      <c r="I22" s="14">
        <v>22.08</v>
      </c>
      <c r="J22" s="14">
        <f ca="1">ROUND(INDIRECT(ADDRESS(ROW()+(0), COLUMN()+(-4), 1))*INDIRECT(ADDRESS(ROW()+(0), COLUMN()+(-1), 1)), 2)</f>
        <v>3.11</v>
      </c>
    </row>
    <row r="23" spans="1:10" ht="13.50" thickBot="1" customHeight="1">
      <c r="A23" s="15"/>
      <c r="B23" s="15"/>
      <c r="C23" s="15"/>
      <c r="D23" s="15"/>
      <c r="E23" s="15"/>
      <c r="F23" s="9" t="s">
        <v>43</v>
      </c>
      <c r="G23" s="9"/>
      <c r="H23" s="9"/>
      <c r="I23" s="9"/>
      <c r="J23" s="17">
        <f ca="1">ROUND(SUM(INDIRECT(ADDRESS(ROW()+(-1), COLUMN()+(0), 1)),INDIRECT(ADDRESS(ROW()+(-2), COLUMN()+(0), 1)),INDIRECT(ADDRESS(ROW()+(-3), COLUMN()+(0), 1)),INDIRECT(ADDRESS(ROW()+(-4), COLUMN()+(0), 1))), 2)</f>
        <v>48.87</v>
      </c>
    </row>
    <row r="24" spans="1:10" ht="13.50" thickBot="1" customHeight="1">
      <c r="A24" s="15">
        <v>4</v>
      </c>
      <c r="B24" s="15"/>
      <c r="C24" s="15"/>
      <c r="D24" s="15"/>
      <c r="E24" s="18" t="s">
        <v>44</v>
      </c>
      <c r="F24" s="18"/>
      <c r="G24" s="18"/>
      <c r="H24" s="18"/>
      <c r="I24" s="15"/>
      <c r="J24" s="15"/>
    </row>
    <row r="25" spans="1:10" ht="13.50" thickBot="1" customHeight="1">
      <c r="A25" s="19"/>
      <c r="B25" s="19"/>
      <c r="C25" s="20" t="s">
        <v>45</v>
      </c>
      <c r="D25" s="20"/>
      <c r="E25" s="19" t="s">
        <v>46</v>
      </c>
      <c r="F25" s="13">
        <v>2</v>
      </c>
      <c r="G25" s="13"/>
      <c r="H25" s="13"/>
      <c r="I25" s="14">
        <f ca="1">ROUND(SUM(INDIRECT(ADDRESS(ROW()+(-2), COLUMN()+(1), 1)),INDIRECT(ADDRESS(ROW()+(-8), COLUMN()+(1), 1)),INDIRECT(ADDRESS(ROW()+(-11), COLUMN()+(1), 1))), 2)</f>
        <v>81.33</v>
      </c>
      <c r="J25" s="14">
        <f ca="1">ROUND(INDIRECT(ADDRESS(ROW()+(0), COLUMN()+(-4), 1))*INDIRECT(ADDRESS(ROW()+(0), COLUMN()+(-1), 1))/100, 2)</f>
        <v>1.63</v>
      </c>
    </row>
    <row r="26" spans="1:10" ht="13.50" thickBot="1" customHeight="1">
      <c r="A26" s="21" t="s">
        <v>47</v>
      </c>
      <c r="B26" s="21"/>
      <c r="C26" s="22"/>
      <c r="D26" s="22"/>
      <c r="E26" s="23"/>
      <c r="F26" s="24" t="s">
        <v>48</v>
      </c>
      <c r="G26" s="24"/>
      <c r="H26" s="24"/>
      <c r="I26" s="25"/>
      <c r="J26" s="26">
        <f ca="1">ROUND(SUM(INDIRECT(ADDRESS(ROW()+(-1), COLUMN()+(0), 1)),INDIRECT(ADDRESS(ROW()+(-3), COLUMN()+(0), 1)),INDIRECT(ADDRESS(ROW()+(-9), COLUMN()+(0), 1)),INDIRECT(ADDRESS(ROW()+(-12), COLUMN()+(0), 1))), 2)</f>
        <v>82.96</v>
      </c>
    </row>
    <row r="29" spans="1:10" ht="13.50" thickBot="1" customHeight="1">
      <c r="A29" s="27" t="s">
        <v>49</v>
      </c>
      <c r="B29" s="27"/>
      <c r="C29" s="27"/>
      <c r="D29" s="27"/>
      <c r="E29" s="27"/>
      <c r="F29" s="27"/>
      <c r="G29" s="27" t="s">
        <v>50</v>
      </c>
      <c r="H29" s="27" t="s">
        <v>51</v>
      </c>
      <c r="I29" s="27"/>
      <c r="J29" s="27" t="s">
        <v>52</v>
      </c>
    </row>
    <row r="30" spans="1:10" ht="13.50" thickBot="1" customHeight="1">
      <c r="A30" s="28" t="s">
        <v>53</v>
      </c>
      <c r="B30" s="28"/>
      <c r="C30" s="28"/>
      <c r="D30" s="28"/>
      <c r="E30" s="28"/>
      <c r="F30" s="28"/>
      <c r="G30" s="29">
        <v>1.06202e+06</v>
      </c>
      <c r="H30" s="29">
        <v>1.06202e+06</v>
      </c>
      <c r="I30" s="29"/>
      <c r="J30" s="29" t="s">
        <v>54</v>
      </c>
    </row>
    <row r="31" spans="1:10" ht="13.50" thickBot="1" customHeight="1">
      <c r="A31" s="30" t="s">
        <v>55</v>
      </c>
      <c r="B31" s="30"/>
      <c r="C31" s="30"/>
      <c r="D31" s="30"/>
      <c r="E31" s="30"/>
      <c r="F31" s="30"/>
      <c r="G31" s="31"/>
      <c r="H31" s="31"/>
      <c r="I31" s="31"/>
      <c r="J31" s="31"/>
    </row>
    <row r="32" spans="1:10" ht="13.50" thickBot="1" customHeight="1">
      <c r="A32" s="28" t="s">
        <v>56</v>
      </c>
      <c r="B32" s="28"/>
      <c r="C32" s="28"/>
      <c r="D32" s="28"/>
      <c r="E32" s="28"/>
      <c r="F32" s="28"/>
      <c r="G32" s="29">
        <v>1.18202e+06</v>
      </c>
      <c r="H32" s="29">
        <v>1.18202e+06</v>
      </c>
      <c r="I32" s="29"/>
      <c r="J32" s="29" t="s">
        <v>57</v>
      </c>
    </row>
    <row r="33" spans="1:10" ht="13.50" thickBot="1" customHeight="1">
      <c r="A33" s="30" t="s">
        <v>58</v>
      </c>
      <c r="B33" s="30"/>
      <c r="C33" s="30"/>
      <c r="D33" s="30"/>
      <c r="E33" s="30"/>
      <c r="F33" s="30"/>
      <c r="G33" s="31"/>
      <c r="H33" s="31"/>
      <c r="I33" s="31"/>
      <c r="J33" s="31"/>
    </row>
    <row r="36" spans="1:1" ht="33.75" thickBot="1" customHeight="1">
      <c r="A36" s="1" t="s">
        <v>59</v>
      </c>
      <c r="B36" s="1"/>
      <c r="C36" s="1"/>
      <c r="D36" s="1"/>
      <c r="E36" s="1"/>
      <c r="F36" s="1"/>
      <c r="G36" s="1"/>
      <c r="H36" s="1"/>
      <c r="I36" s="1"/>
      <c r="J36" s="1"/>
    </row>
    <row r="37" spans="1:1" ht="33.75" thickBot="1" customHeight="1">
      <c r="A37" s="1" t="s">
        <v>60</v>
      </c>
      <c r="B37" s="1"/>
      <c r="C37" s="1"/>
      <c r="D37" s="1"/>
      <c r="E37" s="1"/>
      <c r="F37" s="1"/>
      <c r="G37" s="1"/>
      <c r="H37" s="1"/>
      <c r="I37" s="1"/>
      <c r="J37" s="1"/>
    </row>
    <row r="38" spans="1:1" ht="33.75" thickBot="1" customHeight="1">
      <c r="A38" s="1" t="s">
        <v>61</v>
      </c>
      <c r="B38" s="1"/>
      <c r="C38" s="1"/>
      <c r="D38" s="1"/>
      <c r="E38" s="1"/>
      <c r="F38" s="1"/>
      <c r="G38" s="1"/>
      <c r="H38" s="1"/>
      <c r="I38" s="1"/>
      <c r="J38" s="1"/>
    </row>
  </sheetData>
  <mergeCells count="75">
    <mergeCell ref="A1:J1"/>
    <mergeCell ref="B3:C3"/>
    <mergeCell ref="D3:J3"/>
    <mergeCell ref="A5:J5"/>
    <mergeCell ref="A8:B8"/>
    <mergeCell ref="C8:D8"/>
    <mergeCell ref="F8:H8"/>
    <mergeCell ref="A9:B9"/>
    <mergeCell ref="C9:D9"/>
    <mergeCell ref="E9:H9"/>
    <mergeCell ref="A10:B10"/>
    <mergeCell ref="C10:D10"/>
    <mergeCell ref="F10:H10"/>
    <mergeCell ref="A11:B11"/>
    <mergeCell ref="C11:D11"/>
    <mergeCell ref="F11:H11"/>
    <mergeCell ref="A12:B12"/>
    <mergeCell ref="C12:D12"/>
    <mergeCell ref="F12:H12"/>
    <mergeCell ref="A13:B13"/>
    <mergeCell ref="C13:D13"/>
    <mergeCell ref="F13:H13"/>
    <mergeCell ref="A14:B14"/>
    <mergeCell ref="C14:D14"/>
    <mergeCell ref="F14:I14"/>
    <mergeCell ref="A15:B15"/>
    <mergeCell ref="C15:D15"/>
    <mergeCell ref="E15:H15"/>
    <mergeCell ref="A16:B16"/>
    <mergeCell ref="C16:D16"/>
    <mergeCell ref="F16:H16"/>
    <mergeCell ref="A17:B17"/>
    <mergeCell ref="C17:D17"/>
    <mergeCell ref="F17:I17"/>
    <mergeCell ref="A18:B18"/>
    <mergeCell ref="C18:D18"/>
    <mergeCell ref="E18:H18"/>
    <mergeCell ref="A19:B19"/>
    <mergeCell ref="C19:D19"/>
    <mergeCell ref="F19:H19"/>
    <mergeCell ref="A20:B20"/>
    <mergeCell ref="C20:D20"/>
    <mergeCell ref="F20:H20"/>
    <mergeCell ref="A21:B21"/>
    <mergeCell ref="C21:D21"/>
    <mergeCell ref="F21:H21"/>
    <mergeCell ref="A22:B22"/>
    <mergeCell ref="C22:D22"/>
    <mergeCell ref="F22:H22"/>
    <mergeCell ref="A23:B23"/>
    <mergeCell ref="C23:D23"/>
    <mergeCell ref="F23:I23"/>
    <mergeCell ref="A24:B24"/>
    <mergeCell ref="C24:D24"/>
    <mergeCell ref="E24:H24"/>
    <mergeCell ref="A25:B25"/>
    <mergeCell ref="C25:D25"/>
    <mergeCell ref="F25:H25"/>
    <mergeCell ref="A26:E26"/>
    <mergeCell ref="F26:I26"/>
    <mergeCell ref="A29:F29"/>
    <mergeCell ref="H29:I29"/>
    <mergeCell ref="A30:F30"/>
    <mergeCell ref="G30:G31"/>
    <mergeCell ref="H30:I31"/>
    <mergeCell ref="J30:J31"/>
    <mergeCell ref="A31:F31"/>
    <mergeCell ref="A32:F32"/>
    <mergeCell ref="G32:G33"/>
    <mergeCell ref="H32:I33"/>
    <mergeCell ref="J32:J33"/>
    <mergeCell ref="A33:F33"/>
    <mergeCell ref="A36:J36"/>
    <mergeCell ref="A37:J37"/>
    <mergeCell ref="A38:J38"/>
  </mergeCells>
  <pageMargins left="0.147638" right="0.147638" top="0.206693" bottom="0.206693" header="0.0" footer="0.0"/>
  <pageSetup paperSize="9" orientation="portrait"/>
  <rowBreaks count="0" manualBreakCount="0">
    </rowBreaks>
</worksheet>
</file>