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<sst xmlns="http://schemas.openxmlformats.org/spreadsheetml/2006/main" count="53" uniqueCount="53">
  <si>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</si>
  <si>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CPM010</t>
  </si>
  <si>
    <t xml:space="preserve">m</t>
  </si>
  <si>
    <t xml:space="preserve">Micropilote con armadura de perfil tubular de acero.</t>
  </si>
  <si>
    <r>
      <rPr>
        <sz val="8.25"/>
        <color rgb="FF000000"/>
        <rFont val="Arial"/>
        <family val="2"/>
      </rPr>
      <t xml:space="preserve">Micropilote de hasta 15 m de longitud y 114,3 mm de diámetro nominal, compuesto de perfil tubular con rosca, de acero EN ISO 11960 N-80, con límite elástico 562 N/mm², de 60,3 mm de diámetro exterior y 5,5 mm de espesor, y lechada de cemento CEM I 42,5N, con una relación agua/cemento de 0,4 dosificada en peso, vertida por el interior de la armadura mediante sistema de inyección única global (IU); para cimentación, y carga manual a camión o contenedor de los restos de material de relleno y otros desperdicios producidos durante los trabajos. El precio incluye el desplazamiento a la obra del personal especializado y el traslado del equipo entre diferentes emplazamientos dentro de la misma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</si>
  <si>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</si>
  <si>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</si>
  <si>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</si>
  <si>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</si>
  <si>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</si>
  <si>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</si>
  <si>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</si>
  <si>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mt07mpi020aa</t>
  </si>
  <si>
    <t xml:space="preserve">m</t>
  </si>
  <si>
    <t xml:space="preserve">Perfil tubular con rosca, para armar micropilotes, de 60,3 mm de diámetro exterior y 5,5 mm de espesor, de acero EN ISO 11960 N-80, con límite elástico 562 N/mm² y carga de rotura 690 N/mm².</t>
  </si>
  <si>
    <t xml:space="preserve">mt08cem010c</t>
  </si>
  <si>
    <t xml:space="preserve">kg</t>
  </si>
  <si>
    <t xml:space="preserve">Cemento Portland CEM I 42,5 N, en sacos, según UNE-EN 197-1.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</si>
  <si>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</si>
  <si>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</si>
  <si>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</si>
  <si>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</si>
  <si>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</si>
  <si>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mq03pva020</t>
  </si>
  <si>
    <t xml:space="preserve">h</t>
  </si>
  <si>
    <t xml:space="preserve">Equipo para inyecciones profundas, con bomba de baja presión y carro de perforación.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</si>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</sst>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19" customWidth="1"/>
    <col min="4" max="4" width="6.46" customWidth="1"/>
    <col min="5" max="5" width="69.87" customWidth="1"/>
    <col min="6" max="6" width="1.87" customWidth="1"/>
    <col min="7" max="7" width="12.75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</v>
      </c>
      <c r="G10" s="11"/>
      <c r="H10" s="11"/>
      <c r="I10" s="12">
        <v>14.4</v>
      </c>
      <c r="J10" s="12">
        <f ca="1">ROUND(INDIRECT(ADDRESS(ROW()+(0), COLUMN()+(-4), 1))*INDIRECT(ADDRESS(ROW()+(0), COLUMN()+(-1), 1)), 2)</f>
        <v>14.69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25</v>
      </c>
      <c r="G11" s="11"/>
      <c r="H11" s="11"/>
      <c r="I11" s="12">
        <v>0.11</v>
      </c>
      <c r="J11" s="12">
        <f ca="1">ROUND(INDIRECT(ADDRESS(ROW()+(0), COLUMN()+(-4), 1))*INDIRECT(ADDRESS(ROW()+(0), COLUMN()+(-1), 1)), 2)</f>
        <v>2.75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</v>
      </c>
      <c r="G12" s="13"/>
      <c r="H12" s="13"/>
      <c r="I12" s="14">
        <v>1.5</v>
      </c>
      <c r="J12" s="14">
        <f ca="1">ROUND(INDIRECT(ADDRESS(ROW()+(0), COLUMN()+(-4), 1))*INDIRECT(ADDRESS(ROW()+(0), COLUMN()+(-1), 1)), 2)</f>
        <v>0.02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17.46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0.135</v>
      </c>
      <c r="G15" s="13"/>
      <c r="H15" s="13"/>
      <c r="I15" s="14">
        <v>236.32</v>
      </c>
      <c r="J15" s="14">
        <f ca="1">ROUND(INDIRECT(ADDRESS(ROW()+(0), COLUMN()+(-4), 1))*INDIRECT(ADDRESS(ROW()+(0), COLUMN()+(-1), 1)), 2)</f>
        <v>31.9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31.9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0.3</v>
      </c>
      <c r="G18" s="11"/>
      <c r="H18" s="11"/>
      <c r="I18" s="12">
        <v>24.04</v>
      </c>
      <c r="J18" s="12">
        <f ca="1">ROUND(INDIRECT(ADDRESS(ROW()+(0), COLUMN()+(-4), 1))*INDIRECT(ADDRESS(ROW()+(0), COLUMN()+(-1), 1)), 2)</f>
        <v>7.21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0.3</v>
      </c>
      <c r="G19" s="11"/>
      <c r="H19" s="11"/>
      <c r="I19" s="12">
        <v>22.82</v>
      </c>
      <c r="J19" s="12">
        <f ca="1">ROUND(INDIRECT(ADDRESS(ROW()+(0), COLUMN()+(-4), 1))*INDIRECT(ADDRESS(ROW()+(0), COLUMN()+(-1), 1)), 2)</f>
        <v>6.85</v>
      </c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0.15</v>
      </c>
      <c r="G20" s="13"/>
      <c r="H20" s="13"/>
      <c r="I20" s="14">
        <v>21.69</v>
      </c>
      <c r="J20" s="14">
        <f ca="1">ROUND(INDIRECT(ADDRESS(ROW()+(0), COLUMN()+(-4), 1))*INDIRECT(ADDRESS(ROW()+(0), COLUMN()+(-1), 1)), 2)</f>
        <v>3.25</v>
      </c>
    </row>
    <row r="21" spans="1:10" ht="13.50" thickBot="1" customHeight="1">
      <c r="A21" s="15"/>
      <c r="B21" s="15"/>
      <c r="C21" s="15"/>
      <c r="D21" s="15"/>
      <c r="E21" s="15"/>
      <c r="F21" s="9" t="s">
        <v>37</v>
      </c>
      <c r="G21" s="9"/>
      <c r="H21" s="9"/>
      <c r="I21" s="9"/>
      <c r="J21" s="17">
        <f ca="1">ROUND(SUM(INDIRECT(ADDRESS(ROW()+(-1), COLUMN()+(0), 1)),INDIRECT(ADDRESS(ROW()+(-2), COLUMN()+(0), 1)),INDIRECT(ADDRESS(ROW()+(-3), COLUMN()+(0), 1))), 2)</f>
        <v>17.31</v>
      </c>
    </row>
    <row r="22" spans="1:10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3"/>
      <c r="H23" s="13"/>
      <c r="I23" s="14">
        <f ca="1">ROUND(SUM(INDIRECT(ADDRESS(ROW()+(-2), COLUMN()+(1), 1)),INDIRECT(ADDRESS(ROW()+(-7), COLUMN()+(1), 1)),INDIRECT(ADDRESS(ROW()+(-10), COLUMN()+(1), 1))), 2)</f>
        <v>66.67</v>
      </c>
      <c r="J23" s="14">
        <f ca="1">ROUND(INDIRECT(ADDRESS(ROW()+(0), COLUMN()+(-4), 1))*INDIRECT(ADDRESS(ROW()+(0), COLUMN()+(-1), 1))/100, 2)</f>
        <v>1.33</v>
      </c>
    </row>
    <row r="24" spans="1:10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4"/>
      <c r="H24" s="24"/>
      <c r="I24" s="25"/>
      <c r="J24" s="26">
        <f ca="1">ROUND(SUM(INDIRECT(ADDRESS(ROW()+(-1), COLUMN()+(0), 1)),INDIRECT(ADDRESS(ROW()+(-3), COLUMN()+(0), 1)),INDIRECT(ADDRESS(ROW()+(-8), COLUMN()+(0), 1)),INDIRECT(ADDRESS(ROW()+(-11), COLUMN()+(0), 1))), 2)</f>
        <v>68</v>
      </c>
    </row>
    <row r="27" spans="1:10" ht="13.50" thickBot="1" customHeight="1">
      <c r="A27" s="27" t="s">
        <v>43</v>
      </c>
      <c r="B27" s="27"/>
      <c r="C27" s="27"/>
      <c r="D27" s="27"/>
      <c r="E27" s="27"/>
      <c r="F27" s="27"/>
      <c r="G27" s="27" t="s">
        <v>44</v>
      </c>
      <c r="H27" s="27" t="s">
        <v>45</v>
      </c>
      <c r="I27" s="27"/>
      <c r="J27" s="27" t="s">
        <v>46</v>
      </c>
    </row>
    <row r="28" spans="1:10" ht="13.50" thickBot="1" customHeight="1">
      <c r="A28" s="28" t="s">
        <v>47</v>
      </c>
      <c r="B28" s="28"/>
      <c r="C28" s="28"/>
      <c r="D28" s="28"/>
      <c r="E28" s="28"/>
      <c r="F28" s="28"/>
      <c r="G28" s="29">
        <v>172012</v>
      </c>
      <c r="H28" s="29">
        <v>172013</v>
      </c>
      <c r="I28" s="29"/>
      <c r="J28" s="29" t="s">
        <v>48</v>
      </c>
    </row>
    <row r="29" spans="1:10" ht="13.50" thickBot="1" customHeight="1">
      <c r="A29" s="30" t="s">
        <v>49</v>
      </c>
      <c r="B29" s="30"/>
      <c r="C29" s="30"/>
      <c r="D29" s="30"/>
      <c r="E29" s="30"/>
      <c r="F29" s="30"/>
      <c r="G29" s="31"/>
      <c r="H29" s="31"/>
      <c r="I29" s="31"/>
      <c r="J29" s="3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64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I21"/>
    <mergeCell ref="A22:B22"/>
    <mergeCell ref="C22:D22"/>
    <mergeCell ref="E22:H22"/>
    <mergeCell ref="A23:B23"/>
    <mergeCell ref="C23:D23"/>
    <mergeCell ref="F23:H23"/>
    <mergeCell ref="A24:E24"/>
    <mergeCell ref="F24:I24"/>
    <mergeCell ref="A27:F27"/>
    <mergeCell ref="H27:I27"/>
    <mergeCell ref="A28:F28"/>
    <mergeCell ref="G28:G29"/>
    <mergeCell ref="H28:I29"/>
    <mergeCell ref="J28:J29"/>
    <mergeCell ref="A29:F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