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<sst xmlns="http://schemas.openxmlformats.org/spreadsheetml/2006/main" count="70" uniqueCount="70">
  <si>
    <t xml:space="preserve"/>
  </si>
  <si>
    <t xml:space="preserve">ASD020</t>
  </si>
  <si>
    <t xml:space="preserve">Ud</t>
  </si>
  <si>
    <t xml:space="preserve">Pozo drenante, de hormigón en masa.</t>
  </si>
  <si>
    <r>
      <rPr>
        <sz val="8.25"/>
        <color rgb="FF000000"/>
        <rFont val="Arial"/>
        <family val="2"/>
      </rPr>
      <t xml:space="preserve">Suministro y montaje de pozo drenante compuesto por elementos prefabricados de hormigón en masa, de 1,00 m de diámetro interior y de 1,5 m de altura útil interior, formado por: solera de 25 cm de espesor de hormigón armado HA-30/B/20/XC4+XA2 ligeramente armada con malla electrosoldada ME 20x20 Ø 8-8 B 500 T 6x2,20 UNE-EN 10080; cono asimétrico prefabricado de hormigón en masa, con unión rígida machihembrada con junta de goma, según UNE-EN 1917, de 100 a 60 cm de diámetro interior y 60 cm de altura, resistencia a compresión mayor de 250 kg/cm²; anillo prefabricado de hormigón en masa, con unión rígida machihembrada con junta de goma, según UNE-EN 1917, de 100 cm de diámetro interior y 50 cm de altura, resistencia a compresión mayor de 250 kg/cm²; relleno del trasdós del pozo con hormigón en masa HM-15/B/20/X0; con cierre de marco y tapa de fundición clase D-400 según UNE-EN 124, instalado en calzadas de calles, incluyendo las peatonales, o zonas de aparcamiento para todo tipo de vehículos. Incluso material para conexiones y remates, junta expansiva para sellado de juntas y material elastómero para ajuste entre tapa y marco. El precio no incluye la excavación, las bombas de achique ni el relleno perimetral posterior con material de drenaje.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</si>
  <si>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</si>
  <si>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</si>
  <si>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</si>
  <si>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</si>
  <si>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</si>
  <si>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</si>
  <si>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</si>
  <si>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mt10haf010ernu</t>
  </si>
  <si>
    <t xml:space="preserve">m³</t>
  </si>
  <si>
    <t xml:space="preserve">Hormigón HA-30/B/20/XC4+XA2, fabricado en central, con cemento SR.</t>
  </si>
  <si>
    <t xml:space="preserve">mt07ame010n</t>
  </si>
  <si>
    <t xml:space="preserve">m²</t>
  </si>
  <si>
    <t xml:space="preserve">Malla electrosoldada ME 20x20 Ø 8-8 B 500 T 6x2,20 UNE-EN 10080.</t>
  </si>
  <si>
    <t xml:space="preserve">mt46phm010b</t>
  </si>
  <si>
    <t xml:space="preserve">Ud</t>
  </si>
  <si>
    <t xml:space="preserve">Anillo prefabricado de hormigón en masa, con unión rígida machihembrada con junta de goma, según UNE-EN 1917, de 100 cm de diámetro interior y 50 cm de altura, resistencia a compresión mayor de 250 kg/cm², para formación de pozo de registro.</t>
  </si>
  <si>
    <t xml:space="preserve">mt46phm020b</t>
  </si>
  <si>
    <t xml:space="preserve">Ud</t>
  </si>
  <si>
    <t xml:space="preserve">Cono asimétrico prefabricado de hormigón en masa, con unión rígida machihembrada con junta de goma, según UNE-EN 1917, de 100 a 60 cm de diámetro interior y 60 cm de altura, resistencia a compresión mayor de 250 kg/cm², para formación de pozo de registro.</t>
  </si>
  <si>
    <t xml:space="preserve">mt46tpr010q</t>
  </si>
  <si>
    <t xml:space="preserve">Ud</t>
  </si>
  <si>
    <t xml:space="preserve">Tapa circular con bloqueo mediante tres pestañas y marco de fundición dúctil de 850 mm de diámetro exterior y 100 mm de altura, paso libre de 600 mm, para pozo, clase D-400 según UNE-EN 124. Tapa revestida con pintura bituminosa y marco provisto de junta de insonorización de polietileno y dispositivo antirrobo.</t>
  </si>
  <si>
    <t xml:space="preserve">mt46phm050</t>
  </si>
  <si>
    <t xml:space="preserve">Ud</t>
  </si>
  <si>
    <t xml:space="preserve">Pate de polipropileno conformado en U, para pozo, de 330x160 mm, sección transversal de D=25 mm, según UNE-EN 1917.</t>
  </si>
  <si>
    <t xml:space="preserve">mt10hmf011xb</t>
  </si>
  <si>
    <t xml:space="preserve">m³</t>
  </si>
  <si>
    <t xml:space="preserve">Hormigón en masa HM-15/B/20/X0, fabricado en central.</t>
  </si>
  <si>
    <t xml:space="preserve">mt46phm060</t>
  </si>
  <si>
    <t xml:space="preserve">m</t>
  </si>
  <si>
    <t xml:space="preserve">Junta expansiva de estructura maciza, según UNE-EN 681-1.</t>
  </si>
  <si>
    <t xml:space="preserve">Subtotal materiales:</t>
  </si>
  <si>
    <t xml:space="preserve">Equipo y maquinaria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</si>
  <si>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</si>
  <si>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</si>
  <si>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</si>
  <si>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</si>
  <si>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</si>
  <si>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</si>
  <si>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</si>
  <si>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</si>
  <si>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</si>
  <si>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</si>
  <si>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</si>
  <si>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</si>
  <si>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</si>
  <si>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</si>
  <si>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</si>
  <si>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27,13€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</si>
  <si>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</si>
  <si>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</si>
  <si>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</si>
  <si>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</si>
  <si>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</si>
  <si>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1917:2002</t>
  </si>
  <si>
    <t xml:space="preserve">Pozos de registro y cámaras de inspección de hormigón en masa, hormigón armado y hormigón con fibras de acero.</t>
  </si>
  <si>
    <t xml:space="preserve">EN  1917:2002/AC:2008</t>
  </si>
  <si>
    <t xml:space="preserve">EN  681-1:1996</t>
  </si>
  <si>
    <t xml:space="preserve">Juntas elastoméricas. Requisitos de los materiales para juntas de estanquidad de tuberías empleadas en canalizaciones de agua y en drenaje. Parte 1: Caucho vulcanizado.</t>
  </si>
  <si>
    <t xml:space="preserve">EN  681-1:1996/A2:2002</t>
  </si>
  <si>
    <t xml:space="preserve">EN  681-1:1996/A3:2005</t>
  </si>
  <si>
    <t xml:space="preserve">EN  681-1:1996/A1:1998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</si>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</sst>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8.16" customWidth="1"/>
    <col min="4" max="4" width="67.15" customWidth="1"/>
    <col min="5" max="5" width="2.55" customWidth="1"/>
    <col min="6" max="6" width="12.92" customWidth="1"/>
    <col min="7" max="7" width="0.68" customWidth="1"/>
    <col min="8" max="8" width="12.75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0.45</v>
      </c>
      <c r="F10" s="11"/>
      <c r="G10" s="11"/>
      <c r="H10" s="12">
        <v>115</v>
      </c>
      <c r="I10" s="12">
        <f ca="1">ROUND(INDIRECT(ADDRESS(ROW()+(0), COLUMN()+(-4), 1))*INDIRECT(ADDRESS(ROW()+(0), COLUMN()+(-1), 1)), 2)</f>
        <v>51.75</v>
      </c>
      <c r="J10" s="12"/>
    </row>
    <row r="11" spans="1:10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1.75</v>
      </c>
      <c r="F11" s="11"/>
      <c r="G11" s="11"/>
      <c r="H11" s="12">
        <v>6.7</v>
      </c>
      <c r="I11" s="12">
        <f ca="1">ROUND(INDIRECT(ADDRESS(ROW()+(0), COLUMN()+(-4), 1))*INDIRECT(ADDRESS(ROW()+(0), COLUMN()+(-1), 1)), 2)</f>
        <v>11.73</v>
      </c>
      <c r="J11" s="12"/>
    </row>
    <row r="12" spans="1:10" ht="45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1"/>
      <c r="G12" s="11"/>
      <c r="H12" s="12">
        <v>39.59</v>
      </c>
      <c r="I12" s="12">
        <f ca="1">ROUND(INDIRECT(ADDRESS(ROW()+(0), COLUMN()+(-4), 1))*INDIRECT(ADDRESS(ROW()+(0), COLUMN()+(-1), 1)), 2)</f>
        <v>39.59</v>
      </c>
      <c r="J12" s="12"/>
    </row>
    <row r="13" spans="1:10" ht="45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1"/>
      <c r="G13" s="11"/>
      <c r="H13" s="12">
        <v>55.92</v>
      </c>
      <c r="I13" s="12">
        <f ca="1">ROUND(INDIRECT(ADDRESS(ROW()+(0), COLUMN()+(-4), 1))*INDIRECT(ADDRESS(ROW()+(0), COLUMN()+(-1), 1)), 2)</f>
        <v>55.92</v>
      </c>
      <c r="J13" s="12"/>
    </row>
    <row r="14" spans="1:10" ht="45.00" thickBot="1" customHeight="1">
      <c r="A14" s="1" t="s">
        <v>24</v>
      </c>
      <c r="B14" s="1"/>
      <c r="C14" s="10" t="s">
        <v>25</v>
      </c>
      <c r="D14" s="1" t="s">
        <v>26</v>
      </c>
      <c r="E14" s="11">
        <v>1</v>
      </c>
      <c r="F14" s="11"/>
      <c r="G14" s="11"/>
      <c r="H14" s="12">
        <v>115</v>
      </c>
      <c r="I14" s="12">
        <f ca="1">ROUND(INDIRECT(ADDRESS(ROW()+(0), COLUMN()+(-4), 1))*INDIRECT(ADDRESS(ROW()+(0), COLUMN()+(-1), 1)), 2)</f>
        <v>115</v>
      </c>
      <c r="J14" s="12"/>
    </row>
    <row r="15" spans="1:10" ht="24.00" thickBot="1" customHeight="1">
      <c r="A15" s="1" t="s">
        <v>27</v>
      </c>
      <c r="B15" s="1"/>
      <c r="C15" s="10" t="s">
        <v>28</v>
      </c>
      <c r="D15" s="1" t="s">
        <v>29</v>
      </c>
      <c r="E15" s="11">
        <v>4</v>
      </c>
      <c r="F15" s="11"/>
      <c r="G15" s="11"/>
      <c r="H15" s="12">
        <v>4.65</v>
      </c>
      <c r="I15" s="12">
        <f ca="1">ROUND(INDIRECT(ADDRESS(ROW()+(0), COLUMN()+(-4), 1))*INDIRECT(ADDRESS(ROW()+(0), COLUMN()+(-1), 1)), 2)</f>
        <v>18.6</v>
      </c>
      <c r="J15" s="12"/>
    </row>
    <row r="16" spans="1:10" ht="13.50" thickBot="1" customHeight="1">
      <c r="A16" s="1" t="s">
        <v>30</v>
      </c>
      <c r="B16" s="1"/>
      <c r="C16" s="10" t="s">
        <v>31</v>
      </c>
      <c r="D16" s="1" t="s">
        <v>32</v>
      </c>
      <c r="E16" s="11">
        <v>1.35</v>
      </c>
      <c r="F16" s="11"/>
      <c r="G16" s="11"/>
      <c r="H16" s="12">
        <v>77</v>
      </c>
      <c r="I16" s="12">
        <f ca="1">ROUND(INDIRECT(ADDRESS(ROW()+(0), COLUMN()+(-4), 1))*INDIRECT(ADDRESS(ROW()+(0), COLUMN()+(-1), 1)), 2)</f>
        <v>103.95</v>
      </c>
      <c r="J16" s="12"/>
    </row>
    <row r="17" spans="1:10" ht="13.50" thickBot="1" customHeight="1">
      <c r="A17" s="1" t="s">
        <v>33</v>
      </c>
      <c r="B17" s="1"/>
      <c r="C17" s="10" t="s">
        <v>34</v>
      </c>
      <c r="D17" s="1" t="s">
        <v>35</v>
      </c>
      <c r="E17" s="13">
        <v>1</v>
      </c>
      <c r="F17" s="13"/>
      <c r="G17" s="13"/>
      <c r="H17" s="14">
        <v>3.21</v>
      </c>
      <c r="I17" s="14">
        <f ca="1">ROUND(INDIRECT(ADDRESS(ROW()+(0), COLUMN()+(-4), 1))*INDIRECT(ADDRESS(ROW()+(0), COLUMN()+(-1), 1)), 2)</f>
        <v>3.21</v>
      </c>
      <c r="J17" s="14"/>
    </row>
    <row r="18" spans="1:10" ht="13.50" thickBot="1" customHeight="1">
      <c r="A18" s="15"/>
      <c r="B18" s="15"/>
      <c r="C18" s="15"/>
      <c r="D18" s="15"/>
      <c r="E18" s="9" t="s">
        <v>36</v>
      </c>
      <c r="F18" s="9"/>
      <c r="G18" s="9"/>
      <c r="H18" s="9"/>
      <c r="I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399.75</v>
      </c>
      <c r="J18" s="17"/>
    </row>
    <row r="19" spans="1:10" ht="13.50" thickBot="1" customHeight="1">
      <c r="A19" s="15">
        <v>2</v>
      </c>
      <c r="B19" s="15"/>
      <c r="C19" s="15"/>
      <c r="D19" s="18" t="s">
        <v>37</v>
      </c>
      <c r="E19" s="18"/>
      <c r="F19" s="18"/>
      <c r="G19" s="18"/>
      <c r="H19" s="15"/>
      <c r="I19" s="15"/>
      <c r="J19" s="15"/>
    </row>
    <row r="20" spans="1:10" ht="13.50" thickBot="1" customHeight="1">
      <c r="A20" s="1" t="s">
        <v>38</v>
      </c>
      <c r="B20" s="1"/>
      <c r="C20" s="10" t="s">
        <v>39</v>
      </c>
      <c r="D20" s="1" t="s">
        <v>40</v>
      </c>
      <c r="E20" s="13">
        <v>0.2</v>
      </c>
      <c r="F20" s="13"/>
      <c r="G20" s="13"/>
      <c r="H20" s="14">
        <v>55.38</v>
      </c>
      <c r="I20" s="14">
        <f ca="1">ROUND(INDIRECT(ADDRESS(ROW()+(0), COLUMN()+(-4), 1))*INDIRECT(ADDRESS(ROW()+(0), COLUMN()+(-1), 1)), 2)</f>
        <v>11.08</v>
      </c>
      <c r="J20" s="14"/>
    </row>
    <row r="21" spans="1:10" ht="13.50" thickBot="1" customHeight="1">
      <c r="A21" s="15"/>
      <c r="B21" s="15"/>
      <c r="C21" s="15"/>
      <c r="D21" s="15"/>
      <c r="E21" s="9" t="s">
        <v>41</v>
      </c>
      <c r="F21" s="9"/>
      <c r="G21" s="9"/>
      <c r="H21" s="9"/>
      <c r="I21" s="17">
        <f ca="1">ROUND(SUM(INDIRECT(ADDRESS(ROW()+(-1), COLUMN()+(0), 1))), 2)</f>
        <v>11.08</v>
      </c>
      <c r="J21" s="17"/>
    </row>
    <row r="22" spans="1:10" ht="13.50" thickBot="1" customHeight="1">
      <c r="A22" s="15">
        <v>3</v>
      </c>
      <c r="B22" s="15"/>
      <c r="C22" s="15"/>
      <c r="D22" s="18" t="s">
        <v>42</v>
      </c>
      <c r="E22" s="18"/>
      <c r="F22" s="18"/>
      <c r="G22" s="18"/>
      <c r="H22" s="15"/>
      <c r="I22" s="15"/>
      <c r="J22" s="15"/>
    </row>
    <row r="23" spans="1:10" ht="13.50" thickBot="1" customHeight="1">
      <c r="A23" s="1" t="s">
        <v>43</v>
      </c>
      <c r="B23" s="1"/>
      <c r="C23" s="10" t="s">
        <v>44</v>
      </c>
      <c r="D23" s="1" t="s">
        <v>45</v>
      </c>
      <c r="E23" s="11">
        <v>3.8</v>
      </c>
      <c r="F23" s="11"/>
      <c r="G23" s="11"/>
      <c r="H23" s="12">
        <v>21.41</v>
      </c>
      <c r="I23" s="12">
        <f ca="1">ROUND(INDIRECT(ADDRESS(ROW()+(0), COLUMN()+(-4), 1))*INDIRECT(ADDRESS(ROW()+(0), COLUMN()+(-1), 1)), 2)</f>
        <v>81.36</v>
      </c>
      <c r="J23" s="12"/>
    </row>
    <row r="24" spans="1:10" ht="13.50" thickBot="1" customHeight="1">
      <c r="A24" s="1" t="s">
        <v>46</v>
      </c>
      <c r="B24" s="1"/>
      <c r="C24" s="10" t="s">
        <v>47</v>
      </c>
      <c r="D24" s="1" t="s">
        <v>48</v>
      </c>
      <c r="E24" s="13">
        <v>1.975</v>
      </c>
      <c r="F24" s="13"/>
      <c r="G24" s="13"/>
      <c r="H24" s="14">
        <v>20.1</v>
      </c>
      <c r="I24" s="14">
        <f ca="1">ROUND(INDIRECT(ADDRESS(ROW()+(0), COLUMN()+(-4), 1))*INDIRECT(ADDRESS(ROW()+(0), COLUMN()+(-1), 1)), 2)</f>
        <v>39.7</v>
      </c>
      <c r="J24" s="14"/>
    </row>
    <row r="25" spans="1:10" ht="13.50" thickBot="1" customHeight="1">
      <c r="A25" s="15"/>
      <c r="B25" s="15"/>
      <c r="C25" s="15"/>
      <c r="D25" s="15"/>
      <c r="E25" s="9" t="s">
        <v>49</v>
      </c>
      <c r="F25" s="9"/>
      <c r="G25" s="9"/>
      <c r="H25" s="9"/>
      <c r="I25" s="17">
        <f ca="1">ROUND(SUM(INDIRECT(ADDRESS(ROW()+(-1), COLUMN()+(0), 1)),INDIRECT(ADDRESS(ROW()+(-2), COLUMN()+(0), 1))), 2)</f>
        <v>121.06</v>
      </c>
      <c r="J25" s="17"/>
    </row>
    <row r="26" spans="1:10" ht="13.50" thickBot="1" customHeight="1">
      <c r="A26" s="15">
        <v>4</v>
      </c>
      <c r="B26" s="15"/>
      <c r="C26" s="15"/>
      <c r="D26" s="18" t="s">
        <v>50</v>
      </c>
      <c r="E26" s="18"/>
      <c r="F26" s="18"/>
      <c r="G26" s="18"/>
      <c r="H26" s="15"/>
      <c r="I26" s="15"/>
      <c r="J26" s="15"/>
    </row>
    <row r="27" spans="1:10" ht="13.50" thickBot="1" customHeight="1">
      <c r="A27" s="19"/>
      <c r="B27" s="19"/>
      <c r="C27" s="20" t="s">
        <v>51</v>
      </c>
      <c r="D27" s="19" t="s">
        <v>52</v>
      </c>
      <c r="E27" s="13">
        <v>2</v>
      </c>
      <c r="F27" s="13"/>
      <c r="G27" s="13"/>
      <c r="H27" s="14">
        <f ca="1">ROUND(SUM(INDIRECT(ADDRESS(ROW()+(-2), COLUMN()+(1), 1)),INDIRECT(ADDRESS(ROW()+(-6), COLUMN()+(1), 1)),INDIRECT(ADDRESS(ROW()+(-9), COLUMN()+(1), 1))), 2)</f>
        <v>531.89</v>
      </c>
      <c r="I27" s="14">
        <f ca="1">ROUND(INDIRECT(ADDRESS(ROW()+(0), COLUMN()+(-4), 1))*INDIRECT(ADDRESS(ROW()+(0), COLUMN()+(-1), 1))/100, 2)</f>
        <v>10.64</v>
      </c>
      <c r="J27" s="14"/>
    </row>
    <row r="28" spans="1:10" ht="13.50" thickBot="1" customHeight="1">
      <c r="A28" s="21" t="s">
        <v>53</v>
      </c>
      <c r="B28" s="21"/>
      <c r="C28" s="22"/>
      <c r="D28" s="23"/>
      <c r="E28" s="24" t="s">
        <v>54</v>
      </c>
      <c r="F28" s="24"/>
      <c r="G28" s="24"/>
      <c r="H28" s="25"/>
      <c r="I28" s="26">
        <f ca="1">ROUND(SUM(INDIRECT(ADDRESS(ROW()+(-1), COLUMN()+(0), 1)),INDIRECT(ADDRESS(ROW()+(-3), COLUMN()+(0), 1)),INDIRECT(ADDRESS(ROW()+(-7), COLUMN()+(0), 1)),INDIRECT(ADDRESS(ROW()+(-10), COLUMN()+(0), 1))), 2)</f>
        <v>542.53</v>
      </c>
      <c r="J28" s="26"/>
    </row>
    <row r="31" spans="1:10" ht="13.50" thickBot="1" customHeight="1">
      <c r="A31" s="27" t="s">
        <v>55</v>
      </c>
      <c r="B31" s="27"/>
      <c r="C31" s="27"/>
      <c r="D31" s="27"/>
      <c r="E31" s="27"/>
      <c r="F31" s="27" t="s">
        <v>56</v>
      </c>
      <c r="G31" s="27" t="s">
        <v>57</v>
      </c>
      <c r="H31" s="27"/>
      <c r="I31" s="27"/>
      <c r="J31" s="27" t="s">
        <v>58</v>
      </c>
    </row>
    <row r="32" spans="1:10" ht="13.50" thickBot="1" customHeight="1">
      <c r="A32" s="28" t="s">
        <v>59</v>
      </c>
      <c r="B32" s="28"/>
      <c r="C32" s="28"/>
      <c r="D32" s="28"/>
      <c r="E32" s="28"/>
      <c r="F32" s="29">
        <v>182003</v>
      </c>
      <c r="G32" s="29">
        <v>2.3112e+007</v>
      </c>
      <c r="H32" s="29"/>
      <c r="I32" s="29"/>
      <c r="J32" s="29">
        <v>4</v>
      </c>
    </row>
    <row r="33" spans="1:10" ht="24.00" thickBot="1" customHeight="1">
      <c r="A33" s="30" t="s">
        <v>60</v>
      </c>
      <c r="B33" s="30"/>
      <c r="C33" s="30"/>
      <c r="D33" s="30"/>
      <c r="E33" s="30"/>
      <c r="F33" s="31"/>
      <c r="G33" s="31"/>
      <c r="H33" s="31"/>
      <c r="I33" s="31"/>
      <c r="J33" s="31"/>
    </row>
    <row r="34" spans="1:10" ht="13.50" thickBot="1" customHeight="1">
      <c r="A34" s="32" t="s">
        <v>61</v>
      </c>
      <c r="B34" s="32"/>
      <c r="C34" s="32"/>
      <c r="D34" s="32"/>
      <c r="E34" s="32"/>
      <c r="F34" s="33">
        <v>112009</v>
      </c>
      <c r="G34" s="33">
        <v>112009</v>
      </c>
      <c r="H34" s="33"/>
      <c r="I34" s="33"/>
      <c r="J34" s="33"/>
    </row>
    <row r="35" spans="1:10" ht="13.50" thickBot="1" customHeight="1">
      <c r="A35" s="28" t="s">
        <v>62</v>
      </c>
      <c r="B35" s="28"/>
      <c r="C35" s="28"/>
      <c r="D35" s="28"/>
      <c r="E35" s="28"/>
      <c r="F35" s="29">
        <v>112003</v>
      </c>
      <c r="G35" s="29">
        <v>112009</v>
      </c>
      <c r="H35" s="29"/>
      <c r="I35" s="29"/>
      <c r="J35" s="29">
        <v>4</v>
      </c>
    </row>
    <row r="36" spans="1:10" ht="24.00" thickBot="1" customHeight="1">
      <c r="A36" s="30" t="s">
        <v>63</v>
      </c>
      <c r="B36" s="30"/>
      <c r="C36" s="30"/>
      <c r="D36" s="30"/>
      <c r="E36" s="30"/>
      <c r="F36" s="31"/>
      <c r="G36" s="31"/>
      <c r="H36" s="31"/>
      <c r="I36" s="31"/>
      <c r="J36" s="31"/>
    </row>
    <row r="37" spans="1:10" ht="13.50" thickBot="1" customHeight="1">
      <c r="A37" s="30" t="s">
        <v>64</v>
      </c>
      <c r="B37" s="30"/>
      <c r="C37" s="30"/>
      <c r="D37" s="30"/>
      <c r="E37" s="30"/>
      <c r="F37" s="31">
        <v>112003</v>
      </c>
      <c r="G37" s="31">
        <v>112004</v>
      </c>
      <c r="H37" s="31"/>
      <c r="I37" s="31"/>
      <c r="J37" s="31"/>
    </row>
    <row r="38" spans="1:10" ht="13.50" thickBot="1" customHeight="1">
      <c r="A38" s="30" t="s">
        <v>65</v>
      </c>
      <c r="B38" s="30"/>
      <c r="C38" s="30"/>
      <c r="D38" s="30"/>
      <c r="E38" s="30"/>
      <c r="F38" s="31">
        <v>112008</v>
      </c>
      <c r="G38" s="31">
        <v>112009</v>
      </c>
      <c r="H38" s="31"/>
      <c r="I38" s="31"/>
      <c r="J38" s="31"/>
    </row>
    <row r="39" spans="1:10" ht="13.50" thickBot="1" customHeight="1">
      <c r="A39" s="32" t="s">
        <v>66</v>
      </c>
      <c r="B39" s="32"/>
      <c r="C39" s="32"/>
      <c r="D39" s="32"/>
      <c r="E39" s="32"/>
      <c r="F39" s="33">
        <v>112003</v>
      </c>
      <c r="G39" s="33">
        <v>112004</v>
      </c>
      <c r="H39" s="33"/>
      <c r="I39" s="33"/>
      <c r="J39" s="33"/>
    </row>
    <row r="42" spans="1:1" ht="33.75" thickBot="1" customHeight="1">
      <c r="A42" s="1" t="s">
        <v>67</v>
      </c>
      <c r="B42" s="1"/>
      <c r="C42" s="1"/>
      <c r="D42" s="1"/>
      <c r="E42" s="1"/>
      <c r="F42" s="1"/>
      <c r="G42" s="1"/>
      <c r="H42" s="1"/>
      <c r="I42" s="1"/>
      <c r="J42" s="1"/>
    </row>
    <row r="43" spans="1:1" ht="33.75" thickBot="1" customHeight="1">
      <c r="A43" s="1" t="s">
        <v>68</v>
      </c>
      <c r="B43" s="1"/>
      <c r="C43" s="1"/>
      <c r="D43" s="1"/>
      <c r="E43" s="1"/>
      <c r="F43" s="1"/>
      <c r="G43" s="1"/>
      <c r="H43" s="1"/>
      <c r="I43" s="1"/>
      <c r="J43" s="1"/>
    </row>
    <row r="44" spans="1:1" ht="33.75" thickBot="1" customHeight="1">
      <c r="A44" s="1" t="s">
        <v>69</v>
      </c>
      <c r="B44" s="1"/>
      <c r="C44" s="1"/>
      <c r="D44" s="1"/>
      <c r="E44" s="1"/>
      <c r="F44" s="1"/>
      <c r="G44" s="1"/>
      <c r="H44" s="1"/>
      <c r="I44" s="1"/>
      <c r="J44" s="1"/>
    </row>
  </sheetData>
  <mergeCells count="89">
    <mergeCell ref="A1:J1"/>
    <mergeCell ref="C3:J3"/>
    <mergeCell ref="A5:J5"/>
    <mergeCell ref="A8:B8"/>
    <mergeCell ref="E8:G8"/>
    <mergeCell ref="I8:J8"/>
    <mergeCell ref="A9:B9"/>
    <mergeCell ref="D9:G9"/>
    <mergeCell ref="I9:J9"/>
    <mergeCell ref="A10:B10"/>
    <mergeCell ref="E10:G10"/>
    <mergeCell ref="I10:J10"/>
    <mergeCell ref="A11:B11"/>
    <mergeCell ref="E11:G11"/>
    <mergeCell ref="I11:J11"/>
    <mergeCell ref="A12:B12"/>
    <mergeCell ref="E12:G12"/>
    <mergeCell ref="I12:J12"/>
    <mergeCell ref="A13:B13"/>
    <mergeCell ref="E13:G13"/>
    <mergeCell ref="I13:J13"/>
    <mergeCell ref="A14:B14"/>
    <mergeCell ref="E14:G14"/>
    <mergeCell ref="I14:J14"/>
    <mergeCell ref="A15:B15"/>
    <mergeCell ref="E15:G15"/>
    <mergeCell ref="I15:J15"/>
    <mergeCell ref="A16:B16"/>
    <mergeCell ref="E16:G16"/>
    <mergeCell ref="I16:J16"/>
    <mergeCell ref="A17:B17"/>
    <mergeCell ref="E17:G17"/>
    <mergeCell ref="I17:J17"/>
    <mergeCell ref="A18:B18"/>
    <mergeCell ref="E18:H18"/>
    <mergeCell ref="I18:J18"/>
    <mergeCell ref="A19:B19"/>
    <mergeCell ref="D19:G19"/>
    <mergeCell ref="I19:J19"/>
    <mergeCell ref="A20:B20"/>
    <mergeCell ref="E20:G20"/>
    <mergeCell ref="I20:J20"/>
    <mergeCell ref="A21:B21"/>
    <mergeCell ref="E21:H21"/>
    <mergeCell ref="I21:J21"/>
    <mergeCell ref="A22:B22"/>
    <mergeCell ref="D22:G22"/>
    <mergeCell ref="I22:J22"/>
    <mergeCell ref="A23:B23"/>
    <mergeCell ref="E23:G23"/>
    <mergeCell ref="I23:J23"/>
    <mergeCell ref="A24:B24"/>
    <mergeCell ref="E24:G24"/>
    <mergeCell ref="I24:J24"/>
    <mergeCell ref="A25:B25"/>
    <mergeCell ref="E25:H25"/>
    <mergeCell ref="I25:J25"/>
    <mergeCell ref="A26:B26"/>
    <mergeCell ref="D26:G26"/>
    <mergeCell ref="I26:J26"/>
    <mergeCell ref="A27:B27"/>
    <mergeCell ref="E27:G27"/>
    <mergeCell ref="I27:J27"/>
    <mergeCell ref="A28:D28"/>
    <mergeCell ref="E28:H28"/>
    <mergeCell ref="I28:J28"/>
    <mergeCell ref="A31:E31"/>
    <mergeCell ref="G31:I31"/>
    <mergeCell ref="A32:E32"/>
    <mergeCell ref="G32:I32"/>
    <mergeCell ref="J32:J34"/>
    <mergeCell ref="A33:E33"/>
    <mergeCell ref="G33:I33"/>
    <mergeCell ref="A34:E34"/>
    <mergeCell ref="G34:I34"/>
    <mergeCell ref="A35:E35"/>
    <mergeCell ref="G35:I35"/>
    <mergeCell ref="J35:J39"/>
    <mergeCell ref="A36:E36"/>
    <mergeCell ref="G36:I36"/>
    <mergeCell ref="A37:E37"/>
    <mergeCell ref="G37:I37"/>
    <mergeCell ref="A38:E38"/>
    <mergeCell ref="G38:I38"/>
    <mergeCell ref="A39:E39"/>
    <mergeCell ref="G39:I39"/>
    <mergeCell ref="A42:J42"/>
    <mergeCell ref="A43:J43"/>
    <mergeCell ref="A44:J44"/>
  </mergeCells>
  <pageMargins left="0.147638" right="0.147638" top="0.206693" bottom="0.206693" header="0.0" footer="0.0"/>
  <pageSetup paperSize="9" orientation="portrait"/>
  <rowBreaks count="0" manualBreakCount="0">
    </rowBreaks>
</worksheet>
</file>